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M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" i="1"/>
  <c r="M3" i="1" s="1"/>
  <c r="M34" i="1" l="1"/>
</calcChain>
</file>

<file path=xl/sharedStrings.xml><?xml version="1.0" encoding="utf-8"?>
<sst xmlns="http://schemas.openxmlformats.org/spreadsheetml/2006/main" count="356" uniqueCount="116">
  <si>
    <t>Группа</t>
  </si>
  <si>
    <t>Подгруппа</t>
  </si>
  <si>
    <t>БЕ</t>
  </si>
  <si>
    <t>МОЛ</t>
  </si>
  <si>
    <t>ID</t>
  </si>
  <si>
    <t>Символьный код</t>
  </si>
  <si>
    <t>Название</t>
  </si>
  <si>
    <t>Единицы измерения</t>
  </si>
  <si>
    <t>Доступное количество</t>
  </si>
  <si>
    <t>Зарезервировано</t>
  </si>
  <si>
    <t>Цена</t>
  </si>
  <si>
    <t>Ссылка</t>
  </si>
  <si>
    <t>Материалы</t>
  </si>
  <si>
    <t>Запасные части и принадлежности для приборов КИПиА</t>
  </si>
  <si>
    <t>СУЭК Хакасия</t>
  </si>
  <si>
    <t>[396] (Bagatovaev@suek.ru) Елена Багатова</t>
  </si>
  <si>
    <t>2000286310-4F02</t>
  </si>
  <si>
    <t>АНТЕННА TRIMBLE AV59 OMNISTAR AVIATION</t>
  </si>
  <si>
    <t>ШТ</t>
  </si>
  <si>
    <t>https://etp-aktiv.ru/catalog/materialy/zapasnye-chasti-i-prinadlezhnosti-dlya-priborov-kipia/2000286310-4F02/</t>
  </si>
  <si>
    <t>materialy</t>
  </si>
  <si>
    <t>zapasnye-chasti-i-prinadlezhnosti-dlya-priborov-kipia</t>
  </si>
  <si>
    <t>https://etp-aktiv.ru/catalog/</t>
  </si>
  <si>
    <t>2000021841-4F02</t>
  </si>
  <si>
    <t>ВОЛЬТМЕТР М42300 0-150В</t>
  </si>
  <si>
    <t>https://etp-aktiv.ru/catalog/materialy/zapasnye-chasti-i-prinadlezhnosti-dlya-priborov-kipia/2000021841-4F02/</t>
  </si>
  <si>
    <t>2000786643-4F02</t>
  </si>
  <si>
    <t>ВЫКЛЮЧАТЕЛЬ ИНДУКТИВН ВБИ-Ф60-40К-2113-З</t>
  </si>
  <si>
    <t>https://etp-aktiv.ru/catalog/materialy/zapasnye-chasti-i-prinadlezhnosti-dlya-priborov-kipia/2000786643-4F02/</t>
  </si>
  <si>
    <t>2000297002-4F02</t>
  </si>
  <si>
    <t>ВЫХОД ТОКОВЫЙ 4-20МА</t>
  </si>
  <si>
    <t>https://etp-aktiv.ru/catalog/materialy/zapasnye-chasti-i-prinadlezhnosti-dlya-priborov-kipia/2000297002-4F02/</t>
  </si>
  <si>
    <t>2000464587-4F08</t>
  </si>
  <si>
    <t>ДАТЧИК ВБИ-М18-76С-1111-З У1</t>
  </si>
  <si>
    <t>https://etp-aktiv.ru/catalog/materialy/zapasnye-chasti-i-prinadlezhnosti-dlya-priborov-kipia/2000464587-4F08/</t>
  </si>
  <si>
    <t>2000279118-4F02</t>
  </si>
  <si>
    <t>ДАТЧИК НАКЛОНА PR-23000-01</t>
  </si>
  <si>
    <t>https://etp-aktiv.ru/catalog/materialy/zapasnye-chasti-i-prinadlezhnosti-dlya-priborov-kipia/2000279118-4F02/</t>
  </si>
  <si>
    <t>2000521765-4F02</t>
  </si>
  <si>
    <t>ДАТЧИК ТЕМПЕРАТУРЫ П1</t>
  </si>
  <si>
    <t>https://etp-aktiv.ru/catalog/materialy/zapasnye-chasti-i-prinadlezhnosti-dlya-priborov-kipia/2000521765-4F02/</t>
  </si>
  <si>
    <t>2000302694-4F02</t>
  </si>
  <si>
    <t>ДАТЧИК ТЕНЗОМЕТРИЧ ВМ14К-СЗ-100Т-20В6</t>
  </si>
  <si>
    <t>https://etp-aktiv.ru/catalog/materialy/zapasnye-chasti-i-prinadlezhnosti-dlya-priborov-kipia/2000302694-4F02/</t>
  </si>
  <si>
    <t>2000438741-4F08</t>
  </si>
  <si>
    <t>ДАТЧИК УЛЬТРАЗВУКОВОЙ MIC+600/IU/TC</t>
  </si>
  <si>
    <t>https://etp-aktiv.ru/catalog/materialy/zapasnye-chasti-i-prinadlezhnosti-dlya-priborov-kipia/2000438741-4F08/</t>
  </si>
  <si>
    <t>2000358165-4F02</t>
  </si>
  <si>
    <t>ДАТЧИК УРОВНЯ ТОПЛИВА УТ-90-Б</t>
  </si>
  <si>
    <t>https://etp-aktiv.ru/catalog/materialy/zapasnye-chasti-i-prinadlezhnosti-dlya-priborov-kipia/2000358165-4F02/</t>
  </si>
  <si>
    <t>2000183813-4F02</t>
  </si>
  <si>
    <t>ДОЗИМЕТР ИД-02</t>
  </si>
  <si>
    <t>https://etp-aktiv.ru/catalog/materialy/zapasnye-chasti-i-prinadlezhnosti-dlya-priborov-kipia/2000183813-4F02/</t>
  </si>
  <si>
    <t>2000479611-4F02</t>
  </si>
  <si>
    <t>КАБЕЛЬ ПИТАНИЯ ВГПМ.685669.082 L=1,5М</t>
  </si>
  <si>
    <t>https://etp-aktiv.ru/catalog/materialy/zapasnye-chasti-i-prinadlezhnosti-dlya-priborov-kipia/2000479611-4F02/</t>
  </si>
  <si>
    <t>2000520323-4F02</t>
  </si>
  <si>
    <t>КМП БОРТОВОЙ АФУ</t>
  </si>
  <si>
    <t>https://etp-aktiv.ru/catalog/materialy/zapasnye-chasti-i-prinadlezhnosti-dlya-priborov-kipia/2000520323-4F02/</t>
  </si>
  <si>
    <t>2000278908-4F02</t>
  </si>
  <si>
    <t>КМП КБО-75 ВГПМ.466941.001</t>
  </si>
  <si>
    <t>https://etp-aktiv.ru/catalog/materialy/zapasnye-chasti-i-prinadlezhnosti-dlya-priborov-kipia/2000278908-4F02/</t>
  </si>
  <si>
    <t>2000447803-4F02</t>
  </si>
  <si>
    <t>КОЖУХ ДУТ ВГПМ.180308.001</t>
  </si>
  <si>
    <t>https://etp-aktiv.ru/catalog/materialy/zapasnye-chasti-i-prinadlezhnosti-dlya-priborov-kipia/2000447803-4F02/</t>
  </si>
  <si>
    <t>2000542023-4F02</t>
  </si>
  <si>
    <t>КОНТРОЛЛЕР ПЛК 160-24-А-М</t>
  </si>
  <si>
    <t>https://etp-aktiv.ru/catalog/materialy/zapasnye-chasti-i-prinadlezhnosti-dlya-priborov-kipia/2000542023-4F02/</t>
  </si>
  <si>
    <t>2000264679-4F02</t>
  </si>
  <si>
    <t>КОНЦЕНТРАТОР УНИВЕРСАЛЬНЫЙ КУ-03</t>
  </si>
  <si>
    <t>https://etp-aktiv.ru/catalog/materialy/zapasnye-chasti-i-prinadlezhnosti-dlya-priborov-kipia/2000264679-4F02/</t>
  </si>
  <si>
    <t>2000486452-4F02</t>
  </si>
  <si>
    <t>КОРПУС WE-2111-ZH</t>
  </si>
  <si>
    <t>https://etp-aktiv.ru/catalog/materialy/zapasnye-chasti-i-prinadlezhnosti-dlya-priborov-kipia/2000486452-4F02/</t>
  </si>
  <si>
    <t>2000523002-4F02</t>
  </si>
  <si>
    <t>КРЕПЛЕНИЕ АНТЕННОЕ KT-UHF-MA-03</t>
  </si>
  <si>
    <t>https://etp-aktiv.ru/catalog/materialy/zapasnye-chasti-i-prinadlezhnosti-dlya-priborov-kipia/2000523002-4F02/</t>
  </si>
  <si>
    <t>2000493850-4F02</t>
  </si>
  <si>
    <t>КРЕПЛЕНИЕ ИП-01 RAM-101U</t>
  </si>
  <si>
    <t>https://etp-aktiv.ru/catalog/materialy/zapasnye-chasti-i-prinadlezhnosti-dlya-priborov-kipia/2000493850-4F02/</t>
  </si>
  <si>
    <t>2000377552-4F02</t>
  </si>
  <si>
    <t>КРОНШТЕЙН НБ03</t>
  </si>
  <si>
    <t>https://etp-aktiv.ru/catalog/materialy/zapasnye-chasti-i-prinadlezhnosti-dlya-priborov-kipia/2000377552-4F02/</t>
  </si>
  <si>
    <t>2000259707-4F02</t>
  </si>
  <si>
    <t>МОДУЛЬ 6ES7392-1BJ00-0AA0</t>
  </si>
  <si>
    <t>https://etp-aktiv.ru/catalog/materialy/zapasnye-chasti-i-prinadlezhnosti-dlya-priborov-kipia/2000259707-4F02/</t>
  </si>
  <si>
    <t>2000782766-4F02</t>
  </si>
  <si>
    <t>МОДУЛЬ ETHERNET 7KM9300-0AE02-0AA0</t>
  </si>
  <si>
    <t>https://etp-aktiv.ru/catalog/materialy/zapasnye-chasti-i-prinadlezhnosti-dlya-priborov-kipia/2000782766-4F02/</t>
  </si>
  <si>
    <t>2000377554-4F02</t>
  </si>
  <si>
    <t>МОДУЛЬ ФОТОЭЛЕКТРИЧЕСКИЙ ФСМ-200-24</t>
  </si>
  <si>
    <t>https://etp-aktiv.ru/catalog/materialy/zapasnye-chasti-i-prinadlezhnosti-dlya-priborov-kipia/2000377554-4F02/</t>
  </si>
  <si>
    <t>2000198930-4F02</t>
  </si>
  <si>
    <t>ОСНАСТКА БОРТ КАРЬЕР Д/ЭКСКАВАТОРА R984</t>
  </si>
  <si>
    <t>https://etp-aktiv.ru/catalog/materialy/zapasnye-chasti-i-prinadlezhnosti-dlya-priborov-kipia/2000198930-4F02/</t>
  </si>
  <si>
    <t>2000278909-4F02</t>
  </si>
  <si>
    <t>ОСНАСТКА БОРТОВАЯ ВГПМ.466941.013</t>
  </si>
  <si>
    <t>https://etp-aktiv.ru/catalog/materialy/zapasnye-chasti-i-prinadlezhnosti-dlya-priborov-kipia/2000278909-4F02/</t>
  </si>
  <si>
    <t>2000695063-4F02</t>
  </si>
  <si>
    <t>ПАНЕЛЬ ОПЕРАТОРА 6AV2123-2JB03-0AX0</t>
  </si>
  <si>
    <t>https://etp-aktiv.ru/catalog/materialy/zapasnye-chasti-i-prinadlezhnosti-dlya-priborov-kipia/2000695063-4F02/</t>
  </si>
  <si>
    <t>2000315246-4F02</t>
  </si>
  <si>
    <t>СЧЕТЧИК ЖИДК СЖ-ППО-25/1,6-СУ-УСС Б-70</t>
  </si>
  <si>
    <t>https://etp-aktiv.ru/catalog/materialy/zapasnye-chasti-i-prinadlezhnosti-dlya-priborov-kipia/2000315246-4F02/</t>
  </si>
  <si>
    <t>2001017102-4F02</t>
  </si>
  <si>
    <t>СЧЕТЧИК МИР С-04.10-230-5(100)-GR-KQ-G</t>
  </si>
  <si>
    <t>https://etp-aktiv.ru/catalog/materialy/zapasnye-chasti-i-prinadlezhnosti-dlya-priborov-kipia/2001017102-4F02/</t>
  </si>
  <si>
    <t>2000473550-4F02</t>
  </si>
  <si>
    <t>Т/ПРЕОБ ТСП-08-03 PT100</t>
  </si>
  <si>
    <t>https://etp-aktiv.ru/catalog/materialy/zapasnye-chasti-i-prinadlezhnosti-dlya-priborov-kipia/2000473550-4F02/</t>
  </si>
  <si>
    <t>2000469019-4101</t>
  </si>
  <si>
    <t>УСТРОЙСТВО ЗАРЯДНОЕ ЗУ-3АТ 220В</t>
  </si>
  <si>
    <t>https://etp-aktiv.ru/catalog/materialy/zapasnye-chasti-i-prinadlezhnosti-dlya-priborov-kipia/2000469019-4101/</t>
  </si>
  <si>
    <t>Цена с НДС в руб.</t>
  </si>
  <si>
    <t>Сумма на продаже с НДС в руб.</t>
  </si>
  <si>
    <t>Перечень по группе товаров: Запасные части и принадлежности для приборов КИПиА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</si>
</sst>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4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/>
    <xf numFmtId="4" fontId="1" fillId="0" borderId="1" xfId="0" applyNumberFormat="1" applyFont="1" applyBorder="1" applyAlignment="1">
      <alignment horizontal="right"/>
    </xf>
    <xf numFmtId="0" fontId="2" fillId="0" borderId="0" xfId="1" applyNumberFormat="1"/>
    <xf numFmtId="0" fontId="0" fillId="0" borderId="0" xfId="0" applyNumberFormat="1"/>
    <xf numFmtId="0" fontId="0" fillId="0" borderId="0" xfId="0" applyNumberFormat="1" applyFill="1"/>
    <xf numFmtId="4" fontId="3" fillId="0" borderId="0" xfId="0" applyNumberFormat="1" applyFont="1"/>
    <xf numFmtId="0" fontId="3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tp-aktiv.ru/catalog/materialy/zapasnye-chasti-i-prinadlezhnosti-dlya-priborov-kipia/2000302694-4F02/" TargetMode="External"/><Relationship Id="rId13" Type="http://schemas.openxmlformats.org/officeDocument/2006/relationships/hyperlink" Target="https://etp-aktiv.ru/catalog/materialy/zapasnye-chasti-i-prinadlezhnosti-dlya-priborov-kipia/2000520323-4F02/" TargetMode="External"/><Relationship Id="rId18" Type="http://schemas.openxmlformats.org/officeDocument/2006/relationships/hyperlink" Target="https://etp-aktiv.ru/catalog/materialy/zapasnye-chasti-i-prinadlezhnosti-dlya-priborov-kipia/2000486452-4F02/" TargetMode="External"/><Relationship Id="rId26" Type="http://schemas.openxmlformats.org/officeDocument/2006/relationships/hyperlink" Target="https://etp-aktiv.ru/catalog/materialy/zapasnye-chasti-i-prinadlezhnosti-dlya-priborov-kipia/2000278909-4F02/" TargetMode="External"/><Relationship Id="rId3" Type="http://schemas.openxmlformats.org/officeDocument/2006/relationships/hyperlink" Target="https://etp-aktiv.ru/catalog/materialy/zapasnye-chasti-i-prinadlezhnosti-dlya-priborov-kipia/2000786643-4F02/" TargetMode="External"/><Relationship Id="rId21" Type="http://schemas.openxmlformats.org/officeDocument/2006/relationships/hyperlink" Target="https://etp-aktiv.ru/catalog/materialy/zapasnye-chasti-i-prinadlezhnosti-dlya-priborov-kipia/2000377552-4F02/" TargetMode="External"/><Relationship Id="rId7" Type="http://schemas.openxmlformats.org/officeDocument/2006/relationships/hyperlink" Target="https://etp-aktiv.ru/catalog/materialy/zapasnye-chasti-i-prinadlezhnosti-dlya-priborov-kipia/2000521765-4F02/" TargetMode="External"/><Relationship Id="rId12" Type="http://schemas.openxmlformats.org/officeDocument/2006/relationships/hyperlink" Target="https://etp-aktiv.ru/catalog/materialy/zapasnye-chasti-i-prinadlezhnosti-dlya-priborov-kipia/2000479611-4F02/" TargetMode="External"/><Relationship Id="rId17" Type="http://schemas.openxmlformats.org/officeDocument/2006/relationships/hyperlink" Target="https://etp-aktiv.ru/catalog/materialy/zapasnye-chasti-i-prinadlezhnosti-dlya-priborov-kipia/2000264679-4F02/" TargetMode="External"/><Relationship Id="rId25" Type="http://schemas.openxmlformats.org/officeDocument/2006/relationships/hyperlink" Target="https://etp-aktiv.ru/catalog/materialy/zapasnye-chasti-i-prinadlezhnosti-dlya-priborov-kipia/2000198930-4F02/" TargetMode="External"/><Relationship Id="rId2" Type="http://schemas.openxmlformats.org/officeDocument/2006/relationships/hyperlink" Target="https://etp-aktiv.ru/catalog/materialy/zapasnye-chasti-i-prinadlezhnosti-dlya-priborov-kipia/2000021841-4F02/" TargetMode="External"/><Relationship Id="rId16" Type="http://schemas.openxmlformats.org/officeDocument/2006/relationships/hyperlink" Target="https://etp-aktiv.ru/catalog/materialy/zapasnye-chasti-i-prinadlezhnosti-dlya-priborov-kipia/2000542023-4F02/" TargetMode="External"/><Relationship Id="rId20" Type="http://schemas.openxmlformats.org/officeDocument/2006/relationships/hyperlink" Target="https://etp-aktiv.ru/catalog/materialy/zapasnye-chasti-i-prinadlezhnosti-dlya-priborov-kipia/2000493850-4F02/" TargetMode="External"/><Relationship Id="rId29" Type="http://schemas.openxmlformats.org/officeDocument/2006/relationships/hyperlink" Target="https://etp-aktiv.ru/catalog/materialy/zapasnye-chasti-i-prinadlezhnosti-dlya-priborov-kipia/2001017102-4F02/" TargetMode="External"/><Relationship Id="rId1" Type="http://schemas.openxmlformats.org/officeDocument/2006/relationships/hyperlink" Target="https://etp-aktiv.ru/catalog/materialy/zapasnye-chasti-i-prinadlezhnosti-dlya-priborov-kipia/2000286310-4F02/" TargetMode="External"/><Relationship Id="rId6" Type="http://schemas.openxmlformats.org/officeDocument/2006/relationships/hyperlink" Target="https://etp-aktiv.ru/catalog/materialy/zapasnye-chasti-i-prinadlezhnosti-dlya-priborov-kipia/2000279118-4F02/" TargetMode="External"/><Relationship Id="rId11" Type="http://schemas.openxmlformats.org/officeDocument/2006/relationships/hyperlink" Target="https://etp-aktiv.ru/catalog/materialy/zapasnye-chasti-i-prinadlezhnosti-dlya-priborov-kipia/2000183813-4F02/" TargetMode="External"/><Relationship Id="rId24" Type="http://schemas.openxmlformats.org/officeDocument/2006/relationships/hyperlink" Target="https://etp-aktiv.ru/catalog/materialy/zapasnye-chasti-i-prinadlezhnosti-dlya-priborov-kipia/2000377554-4F02/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etp-aktiv.ru/catalog/materialy/zapasnye-chasti-i-prinadlezhnosti-dlya-priborov-kipia/2000464587-4F08/" TargetMode="External"/><Relationship Id="rId15" Type="http://schemas.openxmlformats.org/officeDocument/2006/relationships/hyperlink" Target="https://etp-aktiv.ru/catalog/materialy/zapasnye-chasti-i-prinadlezhnosti-dlya-priborov-kipia/2000447803-4F02/" TargetMode="External"/><Relationship Id="rId23" Type="http://schemas.openxmlformats.org/officeDocument/2006/relationships/hyperlink" Target="https://etp-aktiv.ru/catalog/materialy/zapasnye-chasti-i-prinadlezhnosti-dlya-priborov-kipia/2000782766-4F02/" TargetMode="External"/><Relationship Id="rId28" Type="http://schemas.openxmlformats.org/officeDocument/2006/relationships/hyperlink" Target="https://etp-aktiv.ru/catalog/materialy/zapasnye-chasti-i-prinadlezhnosti-dlya-priborov-kipia/2000315246-4F02/" TargetMode="External"/><Relationship Id="rId10" Type="http://schemas.openxmlformats.org/officeDocument/2006/relationships/hyperlink" Target="https://etp-aktiv.ru/catalog/materialy/zapasnye-chasti-i-prinadlezhnosti-dlya-priborov-kipia/2000358165-4F02/" TargetMode="External"/><Relationship Id="rId19" Type="http://schemas.openxmlformats.org/officeDocument/2006/relationships/hyperlink" Target="https://etp-aktiv.ru/catalog/materialy/zapasnye-chasti-i-prinadlezhnosti-dlya-priborov-kipia/2000523002-4F02/" TargetMode="External"/><Relationship Id="rId31" Type="http://schemas.openxmlformats.org/officeDocument/2006/relationships/hyperlink" Target="https://etp-aktiv.ru/catalog/materialy/zapasnye-chasti-i-prinadlezhnosti-dlya-priborov-kipia/2000469019-4101/" TargetMode="External"/><Relationship Id="rId4" Type="http://schemas.openxmlformats.org/officeDocument/2006/relationships/hyperlink" Target="https://etp-aktiv.ru/catalog/materialy/zapasnye-chasti-i-prinadlezhnosti-dlya-priborov-kipia/2000297002-4F02/" TargetMode="External"/><Relationship Id="rId9" Type="http://schemas.openxmlformats.org/officeDocument/2006/relationships/hyperlink" Target="https://etp-aktiv.ru/catalog/materialy/zapasnye-chasti-i-prinadlezhnosti-dlya-priborov-kipia/2000438741-4F08/" TargetMode="External"/><Relationship Id="rId14" Type="http://schemas.openxmlformats.org/officeDocument/2006/relationships/hyperlink" Target="https://etp-aktiv.ru/catalog/materialy/zapasnye-chasti-i-prinadlezhnosti-dlya-priborov-kipia/2000278908-4F02/" TargetMode="External"/><Relationship Id="rId22" Type="http://schemas.openxmlformats.org/officeDocument/2006/relationships/hyperlink" Target="https://etp-aktiv.ru/catalog/materialy/zapasnye-chasti-i-prinadlezhnosti-dlya-priborov-kipia/2000259707-4F02/" TargetMode="External"/><Relationship Id="rId27" Type="http://schemas.openxmlformats.org/officeDocument/2006/relationships/hyperlink" Target="https://etp-aktiv.ru/catalog/materialy/zapasnye-chasti-i-prinadlezhnosti-dlya-priborov-kipia/2000695063-4F02/" TargetMode="External"/><Relationship Id="rId30" Type="http://schemas.openxmlformats.org/officeDocument/2006/relationships/hyperlink" Target="https://etp-aktiv.ru/catalog/materialy/zapasnye-chasti-i-prinadlezhnosti-dlya-priborov-kipia/2000473550-4F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E1" workbookViewId="0">
      <selection activeCell="E2" sqref="E2"/>
    </sheetView>
  </sheetViews>
  <sheetFormatPr defaultRowHeight="14.4" x14ac:dyDescent="0.3"/>
  <cols>
    <col min="1" max="1" width="13.5546875" customWidth="1"/>
    <col min="2" max="2" width="47.109375" customWidth="1"/>
    <col min="3" max="3" width="15.6640625" customWidth="1"/>
    <col min="4" max="4" width="37" customWidth="1"/>
    <col min="6" max="6" width="16" customWidth="1"/>
    <col min="7" max="7" width="35.6640625" customWidth="1"/>
    <col min="8" max="8" width="9.88671875" customWidth="1"/>
    <col min="9" max="9" width="10.21875" customWidth="1"/>
    <col min="10" max="10" width="0" hidden="1" customWidth="1"/>
    <col min="11" max="11" width="10.109375" hidden="1" customWidth="1"/>
    <col min="12" max="12" width="10.109375" customWidth="1"/>
    <col min="13" max="13" width="14" customWidth="1"/>
  </cols>
  <sheetData>
    <row r="1" spans="1:18" x14ac:dyDescent="0.3">
      <c r="E1" s="13" t="s">
        <v>115</v>
      </c>
      <c r="F1" s="13"/>
      <c r="G1" s="13"/>
      <c r="M1" s="1"/>
    </row>
    <row r="2" spans="1:18" s="4" customFormat="1" ht="41.4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113</v>
      </c>
      <c r="M2" s="2" t="s">
        <v>114</v>
      </c>
      <c r="N2" s="3" t="s">
        <v>11</v>
      </c>
      <c r="O2" s="3"/>
      <c r="P2" s="3"/>
      <c r="Q2" s="3"/>
      <c r="R2" s="3"/>
    </row>
    <row r="3" spans="1:18" x14ac:dyDescent="0.3">
      <c r="A3" s="5" t="s">
        <v>12</v>
      </c>
      <c r="B3" s="5" t="s">
        <v>13</v>
      </c>
      <c r="C3" s="5" t="s">
        <v>14</v>
      </c>
      <c r="D3" s="5" t="s">
        <v>15</v>
      </c>
      <c r="E3" s="6">
        <v>269135</v>
      </c>
      <c r="F3" s="7" t="s">
        <v>16</v>
      </c>
      <c r="G3" s="7" t="s">
        <v>17</v>
      </c>
      <c r="H3" s="5" t="s">
        <v>18</v>
      </c>
      <c r="I3" s="6">
        <v>4</v>
      </c>
      <c r="J3" s="6"/>
      <c r="K3" s="8">
        <v>69903</v>
      </c>
      <c r="L3" s="8">
        <f>K3*1.22</f>
        <v>85281.66</v>
      </c>
      <c r="M3" s="8">
        <f>I3*L3</f>
        <v>341126.64</v>
      </c>
      <c r="N3" s="9" t="s">
        <v>19</v>
      </c>
      <c r="O3" s="10" t="s">
        <v>20</v>
      </c>
      <c r="P3" s="10" t="s">
        <v>21</v>
      </c>
      <c r="Q3" s="11" t="s">
        <v>22</v>
      </c>
      <c r="R3" s="10"/>
    </row>
    <row r="4" spans="1:18" x14ac:dyDescent="0.3">
      <c r="A4" s="5" t="s">
        <v>12</v>
      </c>
      <c r="B4" s="5" t="s">
        <v>13</v>
      </c>
      <c r="C4" s="5" t="s">
        <v>14</v>
      </c>
      <c r="D4" s="5" t="s">
        <v>15</v>
      </c>
      <c r="E4" s="6">
        <v>269125</v>
      </c>
      <c r="F4" s="7" t="s">
        <v>23</v>
      </c>
      <c r="G4" s="7" t="s">
        <v>24</v>
      </c>
      <c r="H4" s="5" t="s">
        <v>18</v>
      </c>
      <c r="I4" s="6">
        <v>4</v>
      </c>
      <c r="J4" s="6"/>
      <c r="K4" s="8">
        <v>2011.28</v>
      </c>
      <c r="L4" s="8">
        <f t="shared" ref="L4:L33" si="0">K4*1.22</f>
        <v>2453.7615999999998</v>
      </c>
      <c r="M4" s="8">
        <f t="shared" ref="M4:M33" si="1">I4*L4</f>
        <v>9815.0463999999993</v>
      </c>
      <c r="N4" s="9" t="s">
        <v>25</v>
      </c>
      <c r="O4" s="10" t="s">
        <v>20</v>
      </c>
      <c r="P4" s="10" t="s">
        <v>21</v>
      </c>
      <c r="Q4" s="11" t="s">
        <v>22</v>
      </c>
      <c r="R4" s="10"/>
    </row>
    <row r="5" spans="1:18" x14ac:dyDescent="0.3">
      <c r="A5" s="5" t="s">
        <v>12</v>
      </c>
      <c r="B5" s="5" t="s">
        <v>13</v>
      </c>
      <c r="C5" s="5" t="s">
        <v>14</v>
      </c>
      <c r="D5" s="5" t="s">
        <v>15</v>
      </c>
      <c r="E5" s="6">
        <v>269745</v>
      </c>
      <c r="F5" s="7" t="s">
        <v>26</v>
      </c>
      <c r="G5" s="7" t="s">
        <v>27</v>
      </c>
      <c r="H5" s="5" t="s">
        <v>18</v>
      </c>
      <c r="I5" s="6">
        <v>2</v>
      </c>
      <c r="J5" s="6"/>
      <c r="K5" s="8">
        <v>4810.24</v>
      </c>
      <c r="L5" s="8">
        <f t="shared" si="0"/>
        <v>5868.4928</v>
      </c>
      <c r="M5" s="8">
        <f t="shared" si="1"/>
        <v>11736.9856</v>
      </c>
      <c r="N5" s="9" t="s">
        <v>28</v>
      </c>
      <c r="O5" s="10" t="s">
        <v>20</v>
      </c>
      <c r="P5" s="10" t="s">
        <v>21</v>
      </c>
      <c r="Q5" s="11" t="s">
        <v>22</v>
      </c>
      <c r="R5" s="10"/>
    </row>
    <row r="6" spans="1:18" x14ac:dyDescent="0.3">
      <c r="A6" s="5" t="s">
        <v>12</v>
      </c>
      <c r="B6" s="5" t="s">
        <v>13</v>
      </c>
      <c r="C6" s="5" t="s">
        <v>14</v>
      </c>
      <c r="D6" s="5" t="s">
        <v>15</v>
      </c>
      <c r="E6" s="6">
        <v>269446</v>
      </c>
      <c r="F6" s="7" t="s">
        <v>29</v>
      </c>
      <c r="G6" s="7" t="s">
        <v>30</v>
      </c>
      <c r="H6" s="5" t="s">
        <v>18</v>
      </c>
      <c r="I6" s="6">
        <v>10</v>
      </c>
      <c r="J6" s="6"/>
      <c r="K6" s="8">
        <v>618.75</v>
      </c>
      <c r="L6" s="8">
        <f t="shared" si="0"/>
        <v>754.875</v>
      </c>
      <c r="M6" s="8">
        <f t="shared" si="1"/>
        <v>7548.75</v>
      </c>
      <c r="N6" s="9" t="s">
        <v>31</v>
      </c>
      <c r="O6" s="10" t="s">
        <v>20</v>
      </c>
      <c r="P6" s="10" t="s">
        <v>21</v>
      </c>
      <c r="Q6" s="11" t="s">
        <v>22</v>
      </c>
      <c r="R6" s="10"/>
    </row>
    <row r="7" spans="1:18" x14ac:dyDescent="0.3">
      <c r="A7" s="5" t="s">
        <v>12</v>
      </c>
      <c r="B7" s="5" t="s">
        <v>13</v>
      </c>
      <c r="C7" s="5" t="s">
        <v>14</v>
      </c>
      <c r="D7" s="5" t="s">
        <v>15</v>
      </c>
      <c r="E7" s="6">
        <v>277242</v>
      </c>
      <c r="F7" s="7" t="s">
        <v>32</v>
      </c>
      <c r="G7" s="7" t="s">
        <v>33</v>
      </c>
      <c r="H7" s="5" t="s">
        <v>18</v>
      </c>
      <c r="I7" s="6">
        <v>9</v>
      </c>
      <c r="J7" s="6"/>
      <c r="K7" s="8">
        <v>2146.5</v>
      </c>
      <c r="L7" s="8">
        <f t="shared" si="0"/>
        <v>2618.73</v>
      </c>
      <c r="M7" s="8">
        <f t="shared" si="1"/>
        <v>23568.57</v>
      </c>
      <c r="N7" s="9" t="s">
        <v>34</v>
      </c>
      <c r="O7" s="10" t="s">
        <v>20</v>
      </c>
      <c r="P7" s="10" t="s">
        <v>21</v>
      </c>
      <c r="Q7" s="11" t="s">
        <v>22</v>
      </c>
      <c r="R7" s="10"/>
    </row>
    <row r="8" spans="1:18" x14ac:dyDescent="0.3">
      <c r="A8" s="5" t="s">
        <v>12</v>
      </c>
      <c r="B8" s="5" t="s">
        <v>13</v>
      </c>
      <c r="C8" s="5" t="s">
        <v>14</v>
      </c>
      <c r="D8" s="5" t="s">
        <v>15</v>
      </c>
      <c r="E8" s="6">
        <v>276953</v>
      </c>
      <c r="F8" s="7" t="s">
        <v>35</v>
      </c>
      <c r="G8" s="7" t="s">
        <v>36</v>
      </c>
      <c r="H8" s="5" t="s">
        <v>18</v>
      </c>
      <c r="I8" s="6">
        <v>5</v>
      </c>
      <c r="J8" s="6"/>
      <c r="K8" s="8">
        <v>20370.939999999999</v>
      </c>
      <c r="L8" s="8">
        <f t="shared" si="0"/>
        <v>24852.546799999996</v>
      </c>
      <c r="M8" s="8">
        <f t="shared" si="1"/>
        <v>124262.73399999998</v>
      </c>
      <c r="N8" s="9" t="s">
        <v>37</v>
      </c>
      <c r="O8" s="10" t="s">
        <v>20</v>
      </c>
      <c r="P8" s="10" t="s">
        <v>21</v>
      </c>
      <c r="Q8" s="11" t="s">
        <v>22</v>
      </c>
      <c r="R8" s="10"/>
    </row>
    <row r="9" spans="1:18" x14ac:dyDescent="0.3">
      <c r="A9" s="5" t="s">
        <v>12</v>
      </c>
      <c r="B9" s="5" t="s">
        <v>13</v>
      </c>
      <c r="C9" s="5" t="s">
        <v>14</v>
      </c>
      <c r="D9" s="5" t="s">
        <v>15</v>
      </c>
      <c r="E9" s="6">
        <v>269738</v>
      </c>
      <c r="F9" s="7" t="s">
        <v>38</v>
      </c>
      <c r="G9" s="7" t="s">
        <v>39</v>
      </c>
      <c r="H9" s="5" t="s">
        <v>18</v>
      </c>
      <c r="I9" s="6">
        <v>5</v>
      </c>
      <c r="J9" s="6"/>
      <c r="K9" s="8">
        <v>1515.94</v>
      </c>
      <c r="L9" s="8">
        <f t="shared" si="0"/>
        <v>1849.4467999999999</v>
      </c>
      <c r="M9" s="8">
        <f t="shared" si="1"/>
        <v>9247.2340000000004</v>
      </c>
      <c r="N9" s="9" t="s">
        <v>40</v>
      </c>
      <c r="O9" s="10" t="s">
        <v>20</v>
      </c>
      <c r="P9" s="10" t="s">
        <v>21</v>
      </c>
      <c r="Q9" s="11" t="s">
        <v>22</v>
      </c>
      <c r="R9" s="10"/>
    </row>
    <row r="10" spans="1:18" x14ac:dyDescent="0.3">
      <c r="A10" s="5" t="s">
        <v>12</v>
      </c>
      <c r="B10" s="5" t="s">
        <v>13</v>
      </c>
      <c r="C10" s="5" t="s">
        <v>14</v>
      </c>
      <c r="D10" s="5" t="s">
        <v>15</v>
      </c>
      <c r="E10" s="6">
        <v>269722</v>
      </c>
      <c r="F10" s="7" t="s">
        <v>41</v>
      </c>
      <c r="G10" s="7" t="s">
        <v>42</v>
      </c>
      <c r="H10" s="5" t="s">
        <v>18</v>
      </c>
      <c r="I10" s="6">
        <v>1</v>
      </c>
      <c r="J10" s="6"/>
      <c r="K10" s="8">
        <v>31070.29</v>
      </c>
      <c r="L10" s="8">
        <f t="shared" si="0"/>
        <v>37905.753799999999</v>
      </c>
      <c r="M10" s="8">
        <f t="shared" si="1"/>
        <v>37905.753799999999</v>
      </c>
      <c r="N10" s="9" t="s">
        <v>43</v>
      </c>
      <c r="O10" s="10" t="s">
        <v>20</v>
      </c>
      <c r="P10" s="10" t="s">
        <v>21</v>
      </c>
      <c r="Q10" s="11" t="s">
        <v>22</v>
      </c>
      <c r="R10" s="10"/>
    </row>
    <row r="11" spans="1:18" x14ac:dyDescent="0.3">
      <c r="A11" s="5" t="s">
        <v>12</v>
      </c>
      <c r="B11" s="5" t="s">
        <v>13</v>
      </c>
      <c r="C11" s="5" t="s">
        <v>14</v>
      </c>
      <c r="D11" s="5" t="s">
        <v>15</v>
      </c>
      <c r="E11" s="6">
        <v>277255</v>
      </c>
      <c r="F11" s="7" t="s">
        <v>44</v>
      </c>
      <c r="G11" s="7" t="s">
        <v>45</v>
      </c>
      <c r="H11" s="5" t="s">
        <v>18</v>
      </c>
      <c r="I11" s="6">
        <v>10</v>
      </c>
      <c r="J11" s="6"/>
      <c r="K11" s="8">
        <v>15491.25</v>
      </c>
      <c r="L11" s="8">
        <f t="shared" si="0"/>
        <v>18899.325000000001</v>
      </c>
      <c r="M11" s="8">
        <f t="shared" si="1"/>
        <v>188993.25</v>
      </c>
      <c r="N11" s="9" t="s">
        <v>46</v>
      </c>
      <c r="O11" s="10" t="s">
        <v>20</v>
      </c>
      <c r="P11" s="10" t="s">
        <v>21</v>
      </c>
      <c r="Q11" s="11" t="s">
        <v>22</v>
      </c>
      <c r="R11" s="10"/>
    </row>
    <row r="12" spans="1:18" x14ac:dyDescent="0.3">
      <c r="A12" s="5" t="s">
        <v>12</v>
      </c>
      <c r="B12" s="5" t="s">
        <v>13</v>
      </c>
      <c r="C12" s="5" t="s">
        <v>14</v>
      </c>
      <c r="D12" s="5" t="s">
        <v>15</v>
      </c>
      <c r="E12" s="6">
        <v>269451</v>
      </c>
      <c r="F12" s="7" t="s">
        <v>47</v>
      </c>
      <c r="G12" s="7" t="s">
        <v>48</v>
      </c>
      <c r="H12" s="5" t="s">
        <v>18</v>
      </c>
      <c r="I12" s="6">
        <v>2</v>
      </c>
      <c r="J12" s="6"/>
      <c r="K12" s="8">
        <v>16078.61</v>
      </c>
      <c r="L12" s="8">
        <f t="shared" si="0"/>
        <v>19615.904200000001</v>
      </c>
      <c r="M12" s="8">
        <f t="shared" si="1"/>
        <v>39231.808400000002</v>
      </c>
      <c r="N12" s="9" t="s">
        <v>49</v>
      </c>
      <c r="O12" s="10" t="s">
        <v>20</v>
      </c>
      <c r="P12" s="10" t="s">
        <v>21</v>
      </c>
      <c r="Q12" s="11" t="s">
        <v>22</v>
      </c>
      <c r="R12" s="10"/>
    </row>
    <row r="13" spans="1:18" x14ac:dyDescent="0.3">
      <c r="A13" s="5" t="s">
        <v>12</v>
      </c>
      <c r="B13" s="5" t="s">
        <v>13</v>
      </c>
      <c r="C13" s="5" t="s">
        <v>14</v>
      </c>
      <c r="D13" s="5" t="s">
        <v>15</v>
      </c>
      <c r="E13" s="6">
        <v>269434</v>
      </c>
      <c r="F13" s="7" t="s">
        <v>50</v>
      </c>
      <c r="G13" s="7" t="s">
        <v>51</v>
      </c>
      <c r="H13" s="5" t="s">
        <v>18</v>
      </c>
      <c r="I13" s="6">
        <v>1</v>
      </c>
      <c r="J13" s="6"/>
      <c r="K13" s="8">
        <v>22377.25</v>
      </c>
      <c r="L13" s="8">
        <f t="shared" si="0"/>
        <v>27300.244999999999</v>
      </c>
      <c r="M13" s="8">
        <f t="shared" si="1"/>
        <v>27300.244999999999</v>
      </c>
      <c r="N13" s="9" t="s">
        <v>52</v>
      </c>
      <c r="O13" s="10" t="s">
        <v>20</v>
      </c>
      <c r="P13" s="10" t="s">
        <v>21</v>
      </c>
      <c r="Q13" s="11" t="s">
        <v>22</v>
      </c>
      <c r="R13" s="10"/>
    </row>
    <row r="14" spans="1:18" x14ac:dyDescent="0.3">
      <c r="A14" s="5" t="s">
        <v>12</v>
      </c>
      <c r="B14" s="5" t="s">
        <v>13</v>
      </c>
      <c r="C14" s="5" t="s">
        <v>14</v>
      </c>
      <c r="D14" s="5" t="s">
        <v>15</v>
      </c>
      <c r="E14" s="6">
        <v>269463</v>
      </c>
      <c r="F14" s="7" t="s">
        <v>53</v>
      </c>
      <c r="G14" s="7" t="s">
        <v>54</v>
      </c>
      <c r="H14" s="5" t="s">
        <v>18</v>
      </c>
      <c r="I14" s="6">
        <v>23</v>
      </c>
      <c r="J14" s="6"/>
      <c r="K14" s="8">
        <v>1965.94</v>
      </c>
      <c r="L14" s="8">
        <f t="shared" si="0"/>
        <v>2398.4468000000002</v>
      </c>
      <c r="M14" s="8">
        <f t="shared" si="1"/>
        <v>55164.276400000002</v>
      </c>
      <c r="N14" s="9" t="s">
        <v>55</v>
      </c>
      <c r="O14" s="10" t="s">
        <v>20</v>
      </c>
      <c r="P14" s="10" t="s">
        <v>21</v>
      </c>
      <c r="Q14" s="11" t="s">
        <v>22</v>
      </c>
      <c r="R14" s="10"/>
    </row>
    <row r="15" spans="1:18" x14ac:dyDescent="0.3">
      <c r="A15" s="5" t="s">
        <v>12</v>
      </c>
      <c r="B15" s="5" t="s">
        <v>13</v>
      </c>
      <c r="C15" s="5" t="s">
        <v>14</v>
      </c>
      <c r="D15" s="5" t="s">
        <v>15</v>
      </c>
      <c r="E15" s="6">
        <v>269475</v>
      </c>
      <c r="F15" s="7" t="s">
        <v>56</v>
      </c>
      <c r="G15" s="7" t="s">
        <v>57</v>
      </c>
      <c r="H15" s="5" t="s">
        <v>18</v>
      </c>
      <c r="I15" s="6">
        <v>1</v>
      </c>
      <c r="J15" s="6"/>
      <c r="K15" s="8">
        <v>16312.5</v>
      </c>
      <c r="L15" s="8">
        <f t="shared" si="0"/>
        <v>19901.25</v>
      </c>
      <c r="M15" s="8">
        <f t="shared" si="1"/>
        <v>19901.25</v>
      </c>
      <c r="N15" s="9" t="s">
        <v>58</v>
      </c>
      <c r="O15" s="10" t="s">
        <v>20</v>
      </c>
      <c r="P15" s="10" t="s">
        <v>21</v>
      </c>
      <c r="Q15" s="11" t="s">
        <v>22</v>
      </c>
      <c r="R15" s="10"/>
    </row>
    <row r="16" spans="1:18" x14ac:dyDescent="0.3">
      <c r="A16" s="5" t="s">
        <v>12</v>
      </c>
      <c r="B16" s="5" t="s">
        <v>13</v>
      </c>
      <c r="C16" s="5" t="s">
        <v>14</v>
      </c>
      <c r="D16" s="5" t="s">
        <v>15</v>
      </c>
      <c r="E16" s="6">
        <v>269442</v>
      </c>
      <c r="F16" s="7" t="s">
        <v>59</v>
      </c>
      <c r="G16" s="7" t="s">
        <v>60</v>
      </c>
      <c r="H16" s="5" t="s">
        <v>18</v>
      </c>
      <c r="I16" s="6">
        <v>1</v>
      </c>
      <c r="J16" s="6"/>
      <c r="K16" s="8">
        <v>45291.1</v>
      </c>
      <c r="L16" s="8">
        <f t="shared" si="0"/>
        <v>55255.142</v>
      </c>
      <c r="M16" s="8">
        <f t="shared" si="1"/>
        <v>55255.142</v>
      </c>
      <c r="N16" s="9" t="s">
        <v>61</v>
      </c>
      <c r="O16" s="10" t="s">
        <v>20</v>
      </c>
      <c r="P16" s="10" t="s">
        <v>21</v>
      </c>
      <c r="Q16" s="11" t="s">
        <v>22</v>
      </c>
      <c r="R16" s="10"/>
    </row>
    <row r="17" spans="1:18" x14ac:dyDescent="0.3">
      <c r="A17" s="5" t="s">
        <v>12</v>
      </c>
      <c r="B17" s="5" t="s">
        <v>13</v>
      </c>
      <c r="C17" s="5" t="s">
        <v>14</v>
      </c>
      <c r="D17" s="5" t="s">
        <v>15</v>
      </c>
      <c r="E17" s="6">
        <v>269139</v>
      </c>
      <c r="F17" s="7" t="s">
        <v>62</v>
      </c>
      <c r="G17" s="7" t="s">
        <v>63</v>
      </c>
      <c r="H17" s="5" t="s">
        <v>18</v>
      </c>
      <c r="I17" s="6">
        <v>4</v>
      </c>
      <c r="J17" s="6"/>
      <c r="K17" s="8">
        <v>270</v>
      </c>
      <c r="L17" s="8">
        <f t="shared" si="0"/>
        <v>329.4</v>
      </c>
      <c r="M17" s="8">
        <f t="shared" si="1"/>
        <v>1317.6</v>
      </c>
      <c r="N17" s="9" t="s">
        <v>64</v>
      </c>
      <c r="O17" s="10" t="s">
        <v>20</v>
      </c>
      <c r="P17" s="10" t="s">
        <v>21</v>
      </c>
      <c r="Q17" s="11" t="s">
        <v>22</v>
      </c>
      <c r="R17" s="10"/>
    </row>
    <row r="18" spans="1:18" x14ac:dyDescent="0.3">
      <c r="A18" s="5" t="s">
        <v>12</v>
      </c>
      <c r="B18" s="5" t="s">
        <v>13</v>
      </c>
      <c r="C18" s="5" t="s">
        <v>14</v>
      </c>
      <c r="D18" s="5" t="s">
        <v>15</v>
      </c>
      <c r="E18" s="6">
        <v>269205</v>
      </c>
      <c r="F18" s="7" t="s">
        <v>65</v>
      </c>
      <c r="G18" s="7" t="s">
        <v>66</v>
      </c>
      <c r="H18" s="5" t="s">
        <v>18</v>
      </c>
      <c r="I18" s="6">
        <v>1</v>
      </c>
      <c r="J18" s="6"/>
      <c r="K18" s="8">
        <v>115312.5</v>
      </c>
      <c r="L18" s="8">
        <f t="shared" si="0"/>
        <v>140681.25</v>
      </c>
      <c r="M18" s="8">
        <f t="shared" si="1"/>
        <v>140681.25</v>
      </c>
      <c r="N18" s="9" t="s">
        <v>67</v>
      </c>
      <c r="O18" s="10" t="s">
        <v>20</v>
      </c>
      <c r="P18" s="10" t="s">
        <v>21</v>
      </c>
      <c r="Q18" s="11" t="s">
        <v>22</v>
      </c>
      <c r="R18" s="10"/>
    </row>
    <row r="19" spans="1:18" x14ac:dyDescent="0.3">
      <c r="A19" s="5" t="s">
        <v>12</v>
      </c>
      <c r="B19" s="5" t="s">
        <v>13</v>
      </c>
      <c r="C19" s="5" t="s">
        <v>14</v>
      </c>
      <c r="D19" s="5" t="s">
        <v>15</v>
      </c>
      <c r="E19" s="6">
        <v>269716</v>
      </c>
      <c r="F19" s="7" t="s">
        <v>68</v>
      </c>
      <c r="G19" s="7" t="s">
        <v>69</v>
      </c>
      <c r="H19" s="5" t="s">
        <v>18</v>
      </c>
      <c r="I19" s="6">
        <v>3</v>
      </c>
      <c r="J19" s="6"/>
      <c r="K19" s="8">
        <v>29544.75</v>
      </c>
      <c r="L19" s="8">
        <f t="shared" si="0"/>
        <v>36044.595000000001</v>
      </c>
      <c r="M19" s="8">
        <f t="shared" si="1"/>
        <v>108133.785</v>
      </c>
      <c r="N19" s="9" t="s">
        <v>70</v>
      </c>
      <c r="O19" s="10" t="s">
        <v>20</v>
      </c>
      <c r="P19" s="10" t="s">
        <v>21</v>
      </c>
      <c r="Q19" s="11" t="s">
        <v>22</v>
      </c>
      <c r="R19" s="10"/>
    </row>
    <row r="20" spans="1:18" x14ac:dyDescent="0.3">
      <c r="A20" s="5" t="s">
        <v>12</v>
      </c>
      <c r="B20" s="5" t="s">
        <v>13</v>
      </c>
      <c r="C20" s="5" t="s">
        <v>14</v>
      </c>
      <c r="D20" s="5" t="s">
        <v>15</v>
      </c>
      <c r="E20" s="6">
        <v>276957</v>
      </c>
      <c r="F20" s="7" t="s">
        <v>71</v>
      </c>
      <c r="G20" s="7" t="s">
        <v>72</v>
      </c>
      <c r="H20" s="5" t="s">
        <v>18</v>
      </c>
      <c r="I20" s="6">
        <v>4</v>
      </c>
      <c r="J20" s="6"/>
      <c r="K20" s="8">
        <v>14472.56</v>
      </c>
      <c r="L20" s="8">
        <f t="shared" si="0"/>
        <v>17656.5232</v>
      </c>
      <c r="M20" s="8">
        <f t="shared" si="1"/>
        <v>70626.092799999999</v>
      </c>
      <c r="N20" s="9" t="s">
        <v>73</v>
      </c>
      <c r="O20" s="10" t="s">
        <v>20</v>
      </c>
      <c r="P20" s="10" t="s">
        <v>21</v>
      </c>
      <c r="Q20" s="11" t="s">
        <v>22</v>
      </c>
      <c r="R20" s="10"/>
    </row>
    <row r="21" spans="1:18" x14ac:dyDescent="0.3">
      <c r="A21" s="5" t="s">
        <v>12</v>
      </c>
      <c r="B21" s="5" t="s">
        <v>13</v>
      </c>
      <c r="C21" s="5" t="s">
        <v>14</v>
      </c>
      <c r="D21" s="5" t="s">
        <v>15</v>
      </c>
      <c r="E21" s="6">
        <v>276960</v>
      </c>
      <c r="F21" s="7" t="s">
        <v>74</v>
      </c>
      <c r="G21" s="7" t="s">
        <v>75</v>
      </c>
      <c r="H21" s="5" t="s">
        <v>18</v>
      </c>
      <c r="I21" s="6">
        <v>2</v>
      </c>
      <c r="J21" s="6"/>
      <c r="K21" s="8">
        <v>2188.13</v>
      </c>
      <c r="L21" s="8">
        <f t="shared" si="0"/>
        <v>2669.5185999999999</v>
      </c>
      <c r="M21" s="8">
        <f t="shared" si="1"/>
        <v>5339.0371999999998</v>
      </c>
      <c r="N21" s="9" t="s">
        <v>76</v>
      </c>
      <c r="O21" s="10" t="s">
        <v>20</v>
      </c>
      <c r="P21" s="10" t="s">
        <v>21</v>
      </c>
      <c r="Q21" s="11" t="s">
        <v>22</v>
      </c>
      <c r="R21" s="10"/>
    </row>
    <row r="22" spans="1:18" x14ac:dyDescent="0.3">
      <c r="A22" s="5" t="s">
        <v>12</v>
      </c>
      <c r="B22" s="5" t="s">
        <v>13</v>
      </c>
      <c r="C22" s="5" t="s">
        <v>14</v>
      </c>
      <c r="D22" s="5" t="s">
        <v>15</v>
      </c>
      <c r="E22" s="6">
        <v>269202</v>
      </c>
      <c r="F22" s="7" t="s">
        <v>77</v>
      </c>
      <c r="G22" s="7" t="s">
        <v>78</v>
      </c>
      <c r="H22" s="5" t="s">
        <v>18</v>
      </c>
      <c r="I22" s="6">
        <v>10</v>
      </c>
      <c r="J22" s="6"/>
      <c r="K22" s="8">
        <v>4777.34</v>
      </c>
      <c r="L22" s="8">
        <f t="shared" si="0"/>
        <v>5828.3548000000001</v>
      </c>
      <c r="M22" s="8">
        <f t="shared" si="1"/>
        <v>58283.548000000003</v>
      </c>
      <c r="N22" s="9" t="s">
        <v>79</v>
      </c>
      <c r="O22" s="10" t="s">
        <v>20</v>
      </c>
      <c r="P22" s="10" t="s">
        <v>21</v>
      </c>
      <c r="Q22" s="11" t="s">
        <v>22</v>
      </c>
      <c r="R22" s="10"/>
    </row>
    <row r="23" spans="1:18" x14ac:dyDescent="0.3">
      <c r="A23" s="5" t="s">
        <v>12</v>
      </c>
      <c r="B23" s="5" t="s">
        <v>13</v>
      </c>
      <c r="C23" s="5" t="s">
        <v>14</v>
      </c>
      <c r="D23" s="5" t="s">
        <v>15</v>
      </c>
      <c r="E23" s="6">
        <v>269725</v>
      </c>
      <c r="F23" s="7" t="s">
        <v>80</v>
      </c>
      <c r="G23" s="7" t="s">
        <v>81</v>
      </c>
      <c r="H23" s="5" t="s">
        <v>18</v>
      </c>
      <c r="I23" s="6">
        <v>1</v>
      </c>
      <c r="J23" s="6"/>
      <c r="K23" s="8">
        <v>3656.25</v>
      </c>
      <c r="L23" s="8">
        <f t="shared" si="0"/>
        <v>4460.625</v>
      </c>
      <c r="M23" s="8">
        <f t="shared" si="1"/>
        <v>4460.625</v>
      </c>
      <c r="N23" s="9" t="s">
        <v>82</v>
      </c>
      <c r="O23" s="10" t="s">
        <v>20</v>
      </c>
      <c r="P23" s="10" t="s">
        <v>21</v>
      </c>
      <c r="Q23" s="11" t="s">
        <v>22</v>
      </c>
      <c r="R23" s="10"/>
    </row>
    <row r="24" spans="1:18" x14ac:dyDescent="0.3">
      <c r="A24" s="5" t="s">
        <v>12</v>
      </c>
      <c r="B24" s="5" t="s">
        <v>13</v>
      </c>
      <c r="C24" s="5" t="s">
        <v>14</v>
      </c>
      <c r="D24" s="5" t="s">
        <v>15</v>
      </c>
      <c r="E24" s="6">
        <v>269439</v>
      </c>
      <c r="F24" s="7" t="s">
        <v>83</v>
      </c>
      <c r="G24" s="7" t="s">
        <v>84</v>
      </c>
      <c r="H24" s="5" t="s">
        <v>18</v>
      </c>
      <c r="I24" s="6">
        <v>1</v>
      </c>
      <c r="J24" s="6"/>
      <c r="K24" s="8">
        <v>2251.5700000000002</v>
      </c>
      <c r="L24" s="8">
        <f t="shared" si="0"/>
        <v>2746.9154000000003</v>
      </c>
      <c r="M24" s="8">
        <f t="shared" si="1"/>
        <v>2746.9154000000003</v>
      </c>
      <c r="N24" s="9" t="s">
        <v>85</v>
      </c>
      <c r="O24" s="10" t="s">
        <v>20</v>
      </c>
      <c r="P24" s="10" t="s">
        <v>21</v>
      </c>
      <c r="Q24" s="11" t="s">
        <v>22</v>
      </c>
      <c r="R24" s="10"/>
    </row>
    <row r="25" spans="1:18" x14ac:dyDescent="0.3">
      <c r="A25" s="5" t="s">
        <v>12</v>
      </c>
      <c r="B25" s="5" t="s">
        <v>13</v>
      </c>
      <c r="C25" s="5" t="s">
        <v>14</v>
      </c>
      <c r="D25" s="5" t="s">
        <v>15</v>
      </c>
      <c r="E25" s="6">
        <v>276968</v>
      </c>
      <c r="F25" s="7" t="s">
        <v>86</v>
      </c>
      <c r="G25" s="7" t="s">
        <v>87</v>
      </c>
      <c r="H25" s="5" t="s">
        <v>18</v>
      </c>
      <c r="I25" s="6">
        <v>1</v>
      </c>
      <c r="J25" s="6"/>
      <c r="K25" s="8">
        <v>19411.73</v>
      </c>
      <c r="L25" s="8">
        <f t="shared" si="0"/>
        <v>23682.310600000001</v>
      </c>
      <c r="M25" s="8">
        <f t="shared" si="1"/>
        <v>23682.310600000001</v>
      </c>
      <c r="N25" s="9" t="s">
        <v>88</v>
      </c>
      <c r="O25" s="10" t="s">
        <v>20</v>
      </c>
      <c r="P25" s="10" t="s">
        <v>21</v>
      </c>
      <c r="Q25" s="11" t="s">
        <v>22</v>
      </c>
      <c r="R25" s="10"/>
    </row>
    <row r="26" spans="1:18" x14ac:dyDescent="0.3">
      <c r="A26" s="5" t="s">
        <v>12</v>
      </c>
      <c r="B26" s="5" t="s">
        <v>13</v>
      </c>
      <c r="C26" s="5" t="s">
        <v>14</v>
      </c>
      <c r="D26" s="5" t="s">
        <v>15</v>
      </c>
      <c r="E26" s="6">
        <v>269191</v>
      </c>
      <c r="F26" s="7" t="s">
        <v>89</v>
      </c>
      <c r="G26" s="7" t="s">
        <v>90</v>
      </c>
      <c r="H26" s="5" t="s">
        <v>18</v>
      </c>
      <c r="I26" s="6">
        <v>4</v>
      </c>
      <c r="J26" s="6"/>
      <c r="K26" s="8">
        <v>10010.6</v>
      </c>
      <c r="L26" s="8">
        <f t="shared" si="0"/>
        <v>12212.932000000001</v>
      </c>
      <c r="M26" s="8">
        <f t="shared" si="1"/>
        <v>48851.728000000003</v>
      </c>
      <c r="N26" s="9" t="s">
        <v>91</v>
      </c>
      <c r="O26" s="10" t="s">
        <v>20</v>
      </c>
      <c r="P26" s="10" t="s">
        <v>21</v>
      </c>
      <c r="Q26" s="11" t="s">
        <v>22</v>
      </c>
      <c r="R26" s="10"/>
    </row>
    <row r="27" spans="1:18" x14ac:dyDescent="0.3">
      <c r="A27" s="5" t="s">
        <v>12</v>
      </c>
      <c r="B27" s="5" t="s">
        <v>13</v>
      </c>
      <c r="C27" s="5" t="s">
        <v>14</v>
      </c>
      <c r="D27" s="5" t="s">
        <v>15</v>
      </c>
      <c r="E27" s="6">
        <v>269320</v>
      </c>
      <c r="F27" s="7" t="s">
        <v>92</v>
      </c>
      <c r="G27" s="7" t="s">
        <v>93</v>
      </c>
      <c r="H27" s="5" t="s">
        <v>18</v>
      </c>
      <c r="I27" s="6">
        <v>1</v>
      </c>
      <c r="J27" s="6"/>
      <c r="K27" s="8">
        <v>25706.25</v>
      </c>
      <c r="L27" s="8">
        <f t="shared" si="0"/>
        <v>31361.625</v>
      </c>
      <c r="M27" s="8">
        <f t="shared" si="1"/>
        <v>31361.625</v>
      </c>
      <c r="N27" s="9" t="s">
        <v>94</v>
      </c>
      <c r="O27" s="10" t="s">
        <v>20</v>
      </c>
      <c r="P27" s="10" t="s">
        <v>21</v>
      </c>
      <c r="Q27" s="11" t="s">
        <v>22</v>
      </c>
      <c r="R27" s="10"/>
    </row>
    <row r="28" spans="1:18" x14ac:dyDescent="0.3">
      <c r="A28" s="5" t="s">
        <v>12</v>
      </c>
      <c r="B28" s="5" t="s">
        <v>13</v>
      </c>
      <c r="C28" s="5" t="s">
        <v>14</v>
      </c>
      <c r="D28" s="5" t="s">
        <v>15</v>
      </c>
      <c r="E28" s="6">
        <v>269134</v>
      </c>
      <c r="F28" s="7" t="s">
        <v>95</v>
      </c>
      <c r="G28" s="7" t="s">
        <v>96</v>
      </c>
      <c r="H28" s="5" t="s">
        <v>18</v>
      </c>
      <c r="I28" s="6">
        <v>4</v>
      </c>
      <c r="J28" s="6"/>
      <c r="K28" s="8">
        <v>26894.54</v>
      </c>
      <c r="L28" s="8">
        <f t="shared" si="0"/>
        <v>32811.338799999998</v>
      </c>
      <c r="M28" s="8">
        <f t="shared" si="1"/>
        <v>131245.35519999999</v>
      </c>
      <c r="N28" s="9" t="s">
        <v>97</v>
      </c>
      <c r="O28" s="10" t="s">
        <v>20</v>
      </c>
      <c r="P28" s="10" t="s">
        <v>21</v>
      </c>
      <c r="Q28" s="11" t="s">
        <v>22</v>
      </c>
      <c r="R28" s="10"/>
    </row>
    <row r="29" spans="1:18" x14ac:dyDescent="0.3">
      <c r="A29" s="5" t="s">
        <v>12</v>
      </c>
      <c r="B29" s="5" t="s">
        <v>13</v>
      </c>
      <c r="C29" s="5" t="s">
        <v>14</v>
      </c>
      <c r="D29" s="5" t="s">
        <v>15</v>
      </c>
      <c r="E29" s="6">
        <v>269211</v>
      </c>
      <c r="F29" s="7" t="s">
        <v>98</v>
      </c>
      <c r="G29" s="7" t="s">
        <v>99</v>
      </c>
      <c r="H29" s="5" t="s">
        <v>18</v>
      </c>
      <c r="I29" s="6">
        <v>1</v>
      </c>
      <c r="J29" s="6"/>
      <c r="K29" s="8">
        <v>95277.95</v>
      </c>
      <c r="L29" s="8">
        <f t="shared" si="0"/>
        <v>116239.09899999999</v>
      </c>
      <c r="M29" s="8">
        <f t="shared" si="1"/>
        <v>116239.09899999999</v>
      </c>
      <c r="N29" s="9" t="s">
        <v>100</v>
      </c>
      <c r="O29" s="10" t="s">
        <v>20</v>
      </c>
      <c r="P29" s="10" t="s">
        <v>21</v>
      </c>
      <c r="Q29" s="11" t="s">
        <v>22</v>
      </c>
      <c r="R29" s="10"/>
    </row>
    <row r="30" spans="1:18" x14ac:dyDescent="0.3">
      <c r="A30" s="5" t="s">
        <v>12</v>
      </c>
      <c r="B30" s="5" t="s">
        <v>13</v>
      </c>
      <c r="C30" s="5" t="s">
        <v>14</v>
      </c>
      <c r="D30" s="5" t="s">
        <v>15</v>
      </c>
      <c r="E30" s="6">
        <v>269517</v>
      </c>
      <c r="F30" s="7" t="s">
        <v>101</v>
      </c>
      <c r="G30" s="7" t="s">
        <v>102</v>
      </c>
      <c r="H30" s="5" t="s">
        <v>18</v>
      </c>
      <c r="I30" s="6">
        <v>1</v>
      </c>
      <c r="J30" s="6"/>
      <c r="K30" s="8">
        <v>81038.14</v>
      </c>
      <c r="L30" s="8">
        <f t="shared" si="0"/>
        <v>98866.530799999993</v>
      </c>
      <c r="M30" s="8">
        <f t="shared" si="1"/>
        <v>98866.530799999993</v>
      </c>
      <c r="N30" s="9" t="s">
        <v>103</v>
      </c>
      <c r="O30" s="10" t="s">
        <v>20</v>
      </c>
      <c r="P30" s="10" t="s">
        <v>21</v>
      </c>
      <c r="Q30" s="11" t="s">
        <v>22</v>
      </c>
      <c r="R30" s="10"/>
    </row>
    <row r="31" spans="1:18" x14ac:dyDescent="0.3">
      <c r="A31" s="5" t="s">
        <v>12</v>
      </c>
      <c r="B31" s="5" t="s">
        <v>13</v>
      </c>
      <c r="C31" s="5" t="s">
        <v>14</v>
      </c>
      <c r="D31" s="5" t="s">
        <v>15</v>
      </c>
      <c r="E31" s="6">
        <v>269228</v>
      </c>
      <c r="F31" s="7" t="s">
        <v>104</v>
      </c>
      <c r="G31" s="7" t="s">
        <v>105</v>
      </c>
      <c r="H31" s="5" t="s">
        <v>18</v>
      </c>
      <c r="I31" s="6">
        <v>2</v>
      </c>
      <c r="J31" s="6"/>
      <c r="K31" s="8">
        <v>14834.39</v>
      </c>
      <c r="L31" s="8">
        <f t="shared" si="0"/>
        <v>18097.9558</v>
      </c>
      <c r="M31" s="8">
        <f t="shared" si="1"/>
        <v>36195.911599999999</v>
      </c>
      <c r="N31" s="9" t="s">
        <v>106</v>
      </c>
      <c r="O31" s="10" t="s">
        <v>20</v>
      </c>
      <c r="P31" s="10" t="s">
        <v>21</v>
      </c>
      <c r="Q31" s="11" t="s">
        <v>22</v>
      </c>
      <c r="R31" s="10"/>
    </row>
    <row r="32" spans="1:18" x14ac:dyDescent="0.3">
      <c r="A32" s="5" t="s">
        <v>12</v>
      </c>
      <c r="B32" s="5" t="s">
        <v>13</v>
      </c>
      <c r="C32" s="5" t="s">
        <v>14</v>
      </c>
      <c r="D32" s="5" t="s">
        <v>15</v>
      </c>
      <c r="E32" s="6">
        <v>269530</v>
      </c>
      <c r="F32" s="7" t="s">
        <v>107</v>
      </c>
      <c r="G32" s="7" t="s">
        <v>108</v>
      </c>
      <c r="H32" s="5" t="s">
        <v>18</v>
      </c>
      <c r="I32" s="6">
        <v>17</v>
      </c>
      <c r="J32" s="6"/>
      <c r="K32" s="8">
        <v>1968.75</v>
      </c>
      <c r="L32" s="8">
        <f t="shared" si="0"/>
        <v>2401.875</v>
      </c>
      <c r="M32" s="8">
        <f t="shared" si="1"/>
        <v>40831.875</v>
      </c>
      <c r="N32" s="9" t="s">
        <v>109</v>
      </c>
      <c r="O32" s="10" t="s">
        <v>20</v>
      </c>
      <c r="P32" s="10" t="s">
        <v>21</v>
      </c>
      <c r="Q32" s="11" t="s">
        <v>22</v>
      </c>
      <c r="R32" s="10"/>
    </row>
    <row r="33" spans="1:18" x14ac:dyDescent="0.3">
      <c r="A33" s="5" t="s">
        <v>12</v>
      </c>
      <c r="B33" s="5" t="s">
        <v>13</v>
      </c>
      <c r="C33" s="5" t="s">
        <v>14</v>
      </c>
      <c r="D33" s="5" t="s">
        <v>15</v>
      </c>
      <c r="E33" s="6">
        <v>267125</v>
      </c>
      <c r="F33" s="7" t="s">
        <v>110</v>
      </c>
      <c r="G33" s="7" t="s">
        <v>111</v>
      </c>
      <c r="H33" s="5" t="s">
        <v>18</v>
      </c>
      <c r="I33" s="6">
        <v>3</v>
      </c>
      <c r="J33" s="6"/>
      <c r="K33" s="8">
        <v>1366.88</v>
      </c>
      <c r="L33" s="8">
        <f t="shared" si="0"/>
        <v>1667.5936000000002</v>
      </c>
      <c r="M33" s="8">
        <f t="shared" si="1"/>
        <v>5002.7808000000005</v>
      </c>
      <c r="N33" s="9" t="s">
        <v>112</v>
      </c>
      <c r="O33" s="10" t="s">
        <v>20</v>
      </c>
      <c r="P33" s="10" t="s">
        <v>21</v>
      </c>
      <c r="Q33" s="11" t="s">
        <v>22</v>
      </c>
      <c r="R33" s="10"/>
    </row>
    <row r="34" spans="1:18" x14ac:dyDescent="0.3">
      <c r="M34" s="12">
        <f>SUM(M3:M33)</f>
        <v>1874923.7550000001</v>
      </c>
    </row>
  </sheetData>
  <hyperlinks>
    <hyperlink ref="N3" r:id="rId1"/>
    <hyperlink ref="N4" r:id="rId2"/>
    <hyperlink ref="N5" r:id="rId3"/>
    <hyperlink ref="N6" r:id="rId4"/>
    <hyperlink ref="N7" r:id="rId5"/>
    <hyperlink ref="N8" r:id="rId6"/>
    <hyperlink ref="N9" r:id="rId7"/>
    <hyperlink ref="N10" r:id="rId8"/>
    <hyperlink ref="N11" r:id="rId9"/>
    <hyperlink ref="N12" r:id="rId10"/>
    <hyperlink ref="N13" r:id="rId11"/>
    <hyperlink ref="N14" r:id="rId12"/>
    <hyperlink ref="N15" r:id="rId13"/>
    <hyperlink ref="N16" r:id="rId14"/>
    <hyperlink ref="N17" r:id="rId15"/>
    <hyperlink ref="N18" r:id="rId16"/>
    <hyperlink ref="N19" r:id="rId17"/>
    <hyperlink ref="N20" r:id="rId18"/>
    <hyperlink ref="N21" r:id="rId19"/>
    <hyperlink ref="N22" r:id="rId20"/>
    <hyperlink ref="N23" r:id="rId21"/>
    <hyperlink ref="N24" r:id="rId22"/>
    <hyperlink ref="N25" r:id="rId23"/>
    <hyperlink ref="N26" r:id="rId24"/>
    <hyperlink ref="N27" r:id="rId25"/>
    <hyperlink ref="N28" r:id="rId26"/>
    <hyperlink ref="N29" r:id="rId27"/>
    <hyperlink ref="N30" r:id="rId28"/>
    <hyperlink ref="N31" r:id="rId29"/>
    <hyperlink ref="N32" r:id="rId30"/>
    <hyperlink ref="N33" r:id="rId31"/>
  </hyperlinks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2026-08-27T06:18:30Z</dcterms:modified>
</cp:coreProperties>
</file>