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Складское хозяйство\ЛОМ\АУКЦИОНЫ лом\2026 год\-цветной лом р-з Березовский\"/>
    </mc:Choice>
  </mc:AlternateContent>
  <xr:revisionPtr revIDLastSave="0" documentId="13_ncr:1_{5AF1C00A-6718-43FA-95AC-EC42B48734F8}" xr6:coauthVersionLast="47" xr6:coauthVersionMax="47" xr10:uidLastSave="{00000000-0000-0000-0000-000000000000}"/>
  <bookViews>
    <workbookView xWindow="5190" yWindow="3450" windowWidth="21600" windowHeight="11295" firstSheet="1" activeTab="1" xr2:uid="{00000000-000D-0000-FFFF-FFFF00000000}"/>
  </bookViews>
  <sheets>
    <sheet name="масло" sheetId="1" state="hidden" r:id="rId1"/>
    <sheet name="202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1" i="2" l="1"/>
  <c r="G21" i="2" l="1"/>
  <c r="Q15" i="1" l="1"/>
  <c r="Q14" i="1"/>
  <c r="Q13" i="1"/>
  <c r="Q12" i="1"/>
  <c r="Q11" i="1"/>
  <c r="Q10" i="1"/>
  <c r="T15" i="1"/>
  <c r="T14" i="1"/>
  <c r="T13" i="1"/>
  <c r="T12" i="1"/>
  <c r="T11" i="1"/>
  <c r="T10" i="1"/>
  <c r="T16" i="1" l="1"/>
  <c r="Q16" i="1"/>
  <c r="AA15" i="1"/>
  <c r="AA14" i="1"/>
  <c r="AA13" i="1"/>
  <c r="AA12" i="1"/>
  <c r="AA11" i="1"/>
  <c r="AA10" i="1"/>
  <c r="W15" i="1"/>
  <c r="W14" i="1"/>
  <c r="W13" i="1"/>
  <c r="W12" i="1"/>
  <c r="W11" i="1"/>
  <c r="W10" i="1"/>
  <c r="N15" i="1"/>
  <c r="N14" i="1"/>
  <c r="N13" i="1"/>
  <c r="N12" i="1"/>
  <c r="N11" i="1"/>
  <c r="N10" i="1"/>
  <c r="J15" i="1"/>
  <c r="J14" i="1"/>
  <c r="J13" i="1"/>
  <c r="J12" i="1"/>
  <c r="J10" i="1"/>
  <c r="J11" i="1"/>
  <c r="N16" i="1" l="1"/>
  <c r="AA16" i="1"/>
  <c r="W16" i="1"/>
  <c r="J16" i="1"/>
</calcChain>
</file>

<file path=xl/sharedStrings.xml><?xml version="1.0" encoding="utf-8"?>
<sst xmlns="http://schemas.openxmlformats.org/spreadsheetml/2006/main" count="215" uniqueCount="103">
  <si>
    <t>Guid</t>
  </si>
  <si>
    <t>3C4A92EDFE081ED5A8DB1137818E77E7</t>
  </si>
  <si>
    <t>3C4A92EDFE081ED5A8F3F242B81192E4</t>
  </si>
  <si>
    <t>3C4A92EDFE081ED5A9ABF9046D3095C8</t>
  </si>
  <si>
    <t>Условия оплаты</t>
  </si>
  <si>
    <t>Инкотермс</t>
  </si>
  <si>
    <t>№</t>
  </si>
  <si>
    <t>ДП</t>
  </si>
  <si>
    <t>Мнемокод</t>
  </si>
  <si>
    <t>Материал</t>
  </si>
  <si>
    <t>ЕИ</t>
  </si>
  <si>
    <t>Потребность</t>
  </si>
  <si>
    <t>Стартовая цена</t>
  </si>
  <si>
    <t xml:space="preserve">2000304981                                            </t>
  </si>
  <si>
    <t>e-mail</t>
  </si>
  <si>
    <t xml:space="preserve">1 </t>
  </si>
  <si>
    <t xml:space="preserve">2 </t>
  </si>
  <si>
    <t>Наименование покупателей</t>
  </si>
  <si>
    <t xml:space="preserve"> 100% предоплата </t>
  </si>
  <si>
    <t>самовывоз</t>
  </si>
  <si>
    <t xml:space="preserve"> Валюта предложения </t>
  </si>
  <si>
    <t>руб.</t>
  </si>
  <si>
    <t>Наименование категории</t>
  </si>
  <si>
    <t>Наличие предложения</t>
  </si>
  <si>
    <t>Выбор покупателя</t>
  </si>
  <si>
    <t>Рекомендованный покупатель</t>
  </si>
  <si>
    <t>Обоснование выбора</t>
  </si>
  <si>
    <t>Максимальная цена</t>
  </si>
  <si>
    <t>ДА</t>
  </si>
  <si>
    <t>Наименование Покупателя</t>
  </si>
  <si>
    <t>Цена (за единицу), с НДС , руб.</t>
  </si>
  <si>
    <t>Общая сумма (за партию), с НДС, руб.</t>
  </si>
  <si>
    <t>Приглашенные к участию в конкурсной процедуре</t>
  </si>
  <si>
    <t>Цена (за литр), с НДС , руб.</t>
  </si>
  <si>
    <t>Отработанное масло</t>
  </si>
  <si>
    <t>Анализ коммерческих предложений на приобретение отработанного масла</t>
  </si>
  <si>
    <t>Итого:</t>
  </si>
  <si>
    <t>НЕТ</t>
  </si>
  <si>
    <t>ООО «ПромТорг»</t>
  </si>
  <si>
    <t>promtorgkrs@yandex.ru</t>
  </si>
  <si>
    <t>progress_2010@mail.ru</t>
  </si>
  <si>
    <t>тн</t>
  </si>
  <si>
    <t>Местоположение</t>
  </si>
  <si>
    <t>г. Томск</t>
  </si>
  <si>
    <t>г. Красноярск</t>
  </si>
  <si>
    <t>филиал АО "СУЭК-Красноярск" "Разрез Бородинский имени М.И. Щадова" г. Бородино</t>
  </si>
  <si>
    <t>г. Рязань</t>
  </si>
  <si>
    <t>ООО «ПРОГРЕСС»</t>
  </si>
  <si>
    <t> отработанное масло</t>
  </si>
  <si>
    <t>ООО «КУЗНЕЦКЭКОЛОГИЯ»</t>
  </si>
  <si>
    <t>kuzneck-eco@mail.ru</t>
  </si>
  <si>
    <t>ООО «Сибойл85»</t>
  </si>
  <si>
    <t>siboil85@mail.ru</t>
  </si>
  <si>
    <t>филиал АО "СУЭК-Красноярск" "Бородинское ПТУ" г. Бородино</t>
  </si>
  <si>
    <t>ООО "Бородинский РМЗ"            г. Бородино</t>
  </si>
  <si>
    <t>АО "Разрез Назаровский"           г. Назарово</t>
  </si>
  <si>
    <t>ООО "Назаровское ГМНУ"          г. Назарово</t>
  </si>
  <si>
    <t>АО "Разрез Березовский"            г. Шарыпово</t>
  </si>
  <si>
    <t>ООО "ПРОГРЕСС"</t>
  </si>
  <si>
    <t>ООО "АРМАДАОИЛ"</t>
  </si>
  <si>
    <t>ООО "КТК"</t>
  </si>
  <si>
    <t>oil-54@yandex.ru</t>
  </si>
  <si>
    <t>ООО "АЛТЫНОЙЛ"</t>
  </si>
  <si>
    <t>42_armada@mail.ru</t>
  </si>
  <si>
    <t>armada_62@mail.ru</t>
  </si>
  <si>
    <t>3</t>
  </si>
  <si>
    <t>4</t>
  </si>
  <si>
    <t>5</t>
  </si>
  <si>
    <t>6</t>
  </si>
  <si>
    <t>7</t>
  </si>
  <si>
    <t>8</t>
  </si>
  <si>
    <t>9</t>
  </si>
  <si>
    <t>ООО ВторЭнергоРесурс"</t>
  </si>
  <si>
    <t>pavlova@otrabotka24.ru</t>
  </si>
  <si>
    <t>ООО «ВторЭнергоРесурс»</t>
  </si>
  <si>
    <t>ООО "Завод углехимии"</t>
  </si>
  <si>
    <t>reagent42@mail.ru</t>
  </si>
  <si>
    <t>ООО «АлтынОйл»</t>
  </si>
  <si>
    <t>ООО «АрмадаОйл»</t>
  </si>
  <si>
    <t>ООО «Завод Углехимии»</t>
  </si>
  <si>
    <t>ООО «АРМАДАОИЛ»</t>
  </si>
  <si>
    <t>Количество</t>
  </si>
  <si>
    <t>Т</t>
  </si>
  <si>
    <t>Лом цветных металлов</t>
  </si>
  <si>
    <t>ИТОГО:</t>
  </si>
  <si>
    <t>ЛОМ МЕДЬ В ИЗОЛЯЦИИ КЛА ГР1 С.3А</t>
  </si>
  <si>
    <t>Предприятие</t>
  </si>
  <si>
    <t xml:space="preserve">Филиала АО «СУЭК-Красноярск» 
«Разрез Березовский» 
</t>
  </si>
  <si>
    <t>Наименование материала</t>
  </si>
  <si>
    <t>ЛОМ ЦВ МЕТАЛ ЛАТУНЬ КЛА ГР3 С1</t>
  </si>
  <si>
    <t>ЛОМ ЦВ МЕТАЛ АЛЮМИНИй КЛА ГР1 С1</t>
  </si>
  <si>
    <t>ЛОМ ЦВ МЕТАЛ АЛЮМИНИЙ КЛГ ГР1 С4</t>
  </si>
  <si>
    <t>ЛОМ ЦВ МЕТАЛ БРОНЗА КЛГ ГР1 С4</t>
  </si>
  <si>
    <t>ЛОМ МОТОРНЫЕ СПЛАВЫ А 5 2</t>
  </si>
  <si>
    <t>ЛОМ ЦВЕТН МЕТАЛЛОВ АЛЮМИНИЙ 2</t>
  </si>
  <si>
    <t>ЛОМ ЦВЕТН МЕТАЛЛОВ АЛЮМИНИЙ 25</t>
  </si>
  <si>
    <t>ЛОМ ЭЛЕКТРОДВИГАТЕЛЕЙ М9 ГОСТ Р54564-20</t>
  </si>
  <si>
    <t>СТРУЖКА БРОНЗЫ НЕЗАГРЯЗ ФККО 36121205225</t>
  </si>
  <si>
    <t>ЛОМ КАБЕЛЯ АЛЮМИНИЙ 48230611524</t>
  </si>
  <si>
    <t>ЛОМ КАБЕЛЯ МЕДЬ 48230511523</t>
  </si>
  <si>
    <t>Развернутое КП</t>
  </si>
  <si>
    <r>
      <t>Цена предложенная покупателем за тн /без</t>
    </r>
    <r>
      <rPr>
        <b/>
        <sz val="12"/>
        <color indexed="8"/>
        <rFont val="Times New Roman"/>
        <family val="1"/>
        <charset val="204"/>
      </rPr>
      <t xml:space="preserve"> НДС , руб.</t>
    </r>
  </si>
  <si>
    <r>
      <t>Сумма предложенная покупателем без НДС</t>
    </r>
    <r>
      <rPr>
        <b/>
        <sz val="12"/>
        <color indexed="8"/>
        <rFont val="Times New Roman"/>
        <family val="1"/>
        <charset val="204"/>
      </rPr>
      <t xml:space="preserve"> , 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</si>
</sst>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00"/>
    <numFmt numFmtId="166" formatCode="#,##0.000"/>
    <numFmt numFmtId="167" formatCode="#,##0.0000"/>
  </numFmts>
  <fonts count="5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i/>
      <sz val="11"/>
      <color indexed="8"/>
      <name val="Calibri"/>
      <family val="2"/>
      <charset val="204"/>
    </font>
    <font>
      <b/>
      <i/>
      <sz val="12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8"/>
      <color indexed="8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6"/>
      <color indexed="8"/>
      <name val="Calibri"/>
      <family val="2"/>
      <charset val="204"/>
    </font>
    <font>
      <b/>
      <i/>
      <sz val="14"/>
      <color indexed="8"/>
      <name val="Calibri"/>
      <family val="2"/>
      <charset val="204"/>
    </font>
    <font>
      <b/>
      <i/>
      <sz val="16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u/>
      <sz val="1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20"/>
      <color indexed="8"/>
      <name val="Calibri"/>
      <family val="2"/>
      <charset val="204"/>
    </font>
    <font>
      <sz val="20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b/>
      <i/>
      <sz val="18"/>
      <color indexed="8"/>
      <name val="Calibri"/>
      <family val="2"/>
      <charset val="204"/>
    </font>
    <font>
      <b/>
      <i/>
      <sz val="20"/>
      <color indexed="8"/>
      <name val="Calibri"/>
      <family val="2"/>
      <charset val="204"/>
    </font>
    <font>
      <b/>
      <i/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22"/>
      <color indexed="8"/>
      <name val="Calibri"/>
      <family val="2"/>
      <charset val="204"/>
    </font>
    <font>
      <sz val="22"/>
      <color theme="1"/>
      <name val="Calibri"/>
      <family val="2"/>
      <charset val="204"/>
      <scheme val="minor"/>
    </font>
    <font>
      <b/>
      <i/>
      <sz val="18"/>
      <color theme="1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u/>
      <sz val="16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EFEEB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8" fillId="0" borderId="0" applyNumberFormat="0" applyFill="0" applyBorder="0" applyAlignment="0" applyProtection="0"/>
  </cellStyleXfs>
  <cellXfs count="230">
    <xf numFmtId="0" fontId="0" fillId="0" borderId="0" xfId="0"/>
    <xf numFmtId="0" fontId="19" fillId="0" borderId="0" xfId="0" applyNumberFormat="1" applyFont="1" applyFill="1" applyBorder="1" applyAlignment="1" applyProtection="1"/>
    <xf numFmtId="0" fontId="0" fillId="0" borderId="0" xfId="0" applyFont="1"/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20" fillId="0" borderId="20" xfId="0" applyNumberFormat="1" applyFont="1" applyFill="1" applyBorder="1" applyAlignment="1" applyProtection="1">
      <alignment horizontal="center" vertical="center" wrapText="1"/>
    </xf>
    <xf numFmtId="0" fontId="21" fillId="0" borderId="0" xfId="0" applyFont="1"/>
    <xf numFmtId="4" fontId="0" fillId="0" borderId="0" xfId="0" applyNumberFormat="1"/>
    <xf numFmtId="0" fontId="23" fillId="0" borderId="0" xfId="0" applyFont="1"/>
    <xf numFmtId="0" fontId="24" fillId="0" borderId="0" xfId="0" applyFont="1" applyAlignment="1">
      <alignment wrapText="1"/>
    </xf>
    <xf numFmtId="0" fontId="29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29" fillId="0" borderId="0" xfId="0" applyFont="1" applyBorder="1"/>
    <xf numFmtId="0" fontId="33" fillId="0" borderId="0" xfId="0" applyFont="1" applyBorder="1"/>
    <xf numFmtId="0" fontId="29" fillId="0" borderId="0" xfId="0" applyFont="1" applyAlignment="1"/>
    <xf numFmtId="0" fontId="29" fillId="0" borderId="0" xfId="0" applyFont="1" applyAlignment="1">
      <alignment horizontal="left"/>
    </xf>
    <xf numFmtId="4" fontId="25" fillId="0" borderId="21" xfId="0" applyNumberFormat="1" applyFont="1" applyFill="1" applyBorder="1" applyAlignment="1" applyProtection="1">
      <alignment horizontal="right" vertical="center"/>
    </xf>
    <xf numFmtId="0" fontId="18" fillId="33" borderId="18" xfId="0" applyNumberFormat="1" applyFont="1" applyFill="1" applyBorder="1" applyAlignment="1" applyProtection="1">
      <alignment horizontal="left"/>
    </xf>
    <xf numFmtId="0" fontId="22" fillId="0" borderId="10" xfId="0" applyNumberFormat="1" applyFont="1" applyFill="1" applyBorder="1" applyAlignment="1" applyProtection="1">
      <alignment horizontal="center" vertical="center" wrapText="1"/>
    </xf>
    <xf numFmtId="0" fontId="35" fillId="0" borderId="10" xfId="0" applyNumberFormat="1" applyFont="1" applyFill="1" applyBorder="1" applyAlignment="1" applyProtection="1">
      <alignment horizontal="center" vertical="center" wrapText="1"/>
    </xf>
    <xf numFmtId="0" fontId="35" fillId="0" borderId="19" xfId="0" applyNumberFormat="1" applyFont="1" applyFill="1" applyBorder="1" applyAlignment="1" applyProtection="1">
      <alignment horizontal="center" vertical="center" wrapText="1"/>
    </xf>
    <xf numFmtId="0" fontId="25" fillId="0" borderId="30" xfId="0" applyNumberFormat="1" applyFont="1" applyFill="1" applyBorder="1" applyAlignment="1" applyProtection="1">
      <alignment horizontal="left" vertical="center" wrapText="1"/>
    </xf>
    <xf numFmtId="4" fontId="25" fillId="0" borderId="34" xfId="0" applyNumberFormat="1" applyFont="1" applyFill="1" applyBorder="1" applyAlignment="1" applyProtection="1">
      <alignment horizontal="right" vertical="center"/>
    </xf>
    <xf numFmtId="0" fontId="25" fillId="0" borderId="37" xfId="0" applyNumberFormat="1" applyFont="1" applyFill="1" applyBorder="1" applyAlignment="1" applyProtection="1">
      <alignment horizontal="left" vertical="center" wrapText="1"/>
    </xf>
    <xf numFmtId="0" fontId="34" fillId="0" borderId="37" xfId="0" applyNumberFormat="1" applyFont="1" applyFill="1" applyBorder="1" applyAlignment="1" applyProtection="1">
      <alignment horizontal="center" vertical="center" wrapText="1"/>
    </xf>
    <xf numFmtId="3" fontId="25" fillId="0" borderId="37" xfId="0" applyNumberFormat="1" applyFont="1" applyFill="1" applyBorder="1" applyAlignment="1" applyProtection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18" fillId="33" borderId="18" xfId="0" applyNumberFormat="1" applyFont="1" applyFill="1" applyBorder="1" applyAlignment="1" applyProtection="1">
      <alignment horizontal="left"/>
    </xf>
    <xf numFmtId="0" fontId="18" fillId="33" borderId="13" xfId="0" applyNumberFormat="1" applyFont="1" applyFill="1" applyBorder="1" applyAlignment="1" applyProtection="1">
      <alignment horizontal="center" vertical="center"/>
    </xf>
    <xf numFmtId="0" fontId="25" fillId="0" borderId="41" xfId="0" applyNumberFormat="1" applyFont="1" applyFill="1" applyBorder="1" applyAlignment="1" applyProtection="1">
      <alignment horizontal="left" vertical="center" wrapText="1"/>
    </xf>
    <xf numFmtId="4" fontId="25" fillId="0" borderId="43" xfId="0" applyNumberFormat="1" applyFont="1" applyFill="1" applyBorder="1" applyAlignment="1" applyProtection="1">
      <alignment horizontal="right" vertical="center"/>
    </xf>
    <xf numFmtId="0" fontId="25" fillId="0" borderId="10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0" fontId="36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25" fillId="0" borderId="30" xfId="0" applyNumberFormat="1" applyFont="1" applyFill="1" applyBorder="1" applyAlignment="1" applyProtection="1">
      <alignment horizontal="left" vertical="center" wrapText="1"/>
    </xf>
    <xf numFmtId="4" fontId="25" fillId="0" borderId="0" xfId="0" applyNumberFormat="1" applyFont="1" applyFill="1" applyBorder="1" applyAlignment="1" applyProtection="1">
      <alignment horizontal="right" vertical="center"/>
    </xf>
    <xf numFmtId="4" fontId="25" fillId="0" borderId="44" xfId="0" applyNumberFormat="1" applyFont="1" applyFill="1" applyBorder="1" applyAlignment="1" applyProtection="1">
      <alignment horizontal="right" vertical="center"/>
    </xf>
    <xf numFmtId="0" fontId="36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28" fillId="0" borderId="0" xfId="42"/>
    <xf numFmtId="0" fontId="36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18" fillId="33" borderId="13" xfId="0" applyNumberFormat="1" applyFont="1" applyFill="1" applyBorder="1" applyAlignment="1" applyProtection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5" fillId="0" borderId="48" xfId="0" applyNumberFormat="1" applyFont="1" applyFill="1" applyBorder="1" applyAlignment="1" applyProtection="1">
      <alignment vertical="center" wrapText="1"/>
    </xf>
    <xf numFmtId="0" fontId="18" fillId="33" borderId="10" xfId="0" applyNumberFormat="1" applyFont="1" applyFill="1" applyBorder="1" applyAlignment="1" applyProtection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18" fillId="33" borderId="12" xfId="0" applyNumberFormat="1" applyFont="1" applyFill="1" applyBorder="1" applyAlignment="1" applyProtection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18" fillId="33" borderId="20" xfId="0" applyNumberFormat="1" applyFont="1" applyFill="1" applyBorder="1" applyAlignment="1" applyProtection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2" fillId="0" borderId="30" xfId="0" applyNumberFormat="1" applyFont="1" applyFill="1" applyBorder="1" applyAlignment="1" applyProtection="1">
      <alignment horizontal="left" vertical="center" wrapText="1"/>
    </xf>
    <xf numFmtId="0" fontId="22" fillId="0" borderId="10" xfId="0" applyNumberFormat="1" applyFont="1" applyFill="1" applyBorder="1" applyAlignment="1" applyProtection="1">
      <alignment vertical="center" wrapText="1"/>
    </xf>
    <xf numFmtId="0" fontId="41" fillId="0" borderId="10" xfId="0" applyFont="1" applyBorder="1" applyAlignment="1">
      <alignment vertical="center" wrapText="1"/>
    </xf>
    <xf numFmtId="0" fontId="41" fillId="0" borderId="41" xfId="0" applyFont="1" applyBorder="1" applyAlignment="1">
      <alignment horizontal="left" vertical="center" wrapText="1"/>
    </xf>
    <xf numFmtId="0" fontId="22" fillId="0" borderId="19" xfId="0" applyNumberFormat="1" applyFont="1" applyFill="1" applyBorder="1" applyAlignment="1" applyProtection="1">
      <alignment horizontal="center" vertical="center"/>
    </xf>
    <xf numFmtId="0" fontId="22" fillId="0" borderId="31" xfId="0" applyNumberFormat="1" applyFont="1" applyFill="1" applyBorder="1" applyAlignment="1" applyProtection="1">
      <alignment horizontal="center" vertical="center"/>
    </xf>
    <xf numFmtId="0" fontId="22" fillId="0" borderId="40" xfId="0" applyNumberFormat="1" applyFont="1" applyFill="1" applyBorder="1" applyAlignment="1" applyProtection="1">
      <alignment horizontal="center" vertical="center"/>
    </xf>
    <xf numFmtId="0" fontId="42" fillId="0" borderId="10" xfId="0" applyNumberFormat="1" applyFont="1" applyFill="1" applyBorder="1" applyAlignment="1" applyProtection="1">
      <alignment horizontal="center" vertical="center" wrapText="1"/>
    </xf>
    <xf numFmtId="0" fontId="22" fillId="0" borderId="10" xfId="0" applyNumberFormat="1" applyFont="1" applyFill="1" applyBorder="1" applyAlignment="1" applyProtection="1">
      <alignment horizontal="left" vertical="center" wrapText="1"/>
    </xf>
    <xf numFmtId="0" fontId="22" fillId="0" borderId="41" xfId="0" applyNumberFormat="1" applyFont="1" applyFill="1" applyBorder="1" applyAlignment="1" applyProtection="1">
      <alignment horizontal="left" vertical="center" wrapText="1"/>
    </xf>
    <xf numFmtId="0" fontId="22" fillId="0" borderId="30" xfId="0" applyNumberFormat="1" applyFont="1" applyFill="1" applyBorder="1" applyAlignment="1" applyProtection="1">
      <alignment horizontal="center" vertical="center" wrapText="1"/>
    </xf>
    <xf numFmtId="0" fontId="22" fillId="0" borderId="41" xfId="0" applyNumberFormat="1" applyFont="1" applyFill="1" applyBorder="1" applyAlignment="1" applyProtection="1">
      <alignment horizontal="center" vertical="center" wrapText="1"/>
    </xf>
    <xf numFmtId="4" fontId="22" fillId="0" borderId="30" xfId="0" applyNumberFormat="1" applyFont="1" applyFill="1" applyBorder="1" applyAlignment="1" applyProtection="1">
      <alignment horizontal="center" vertical="center"/>
    </xf>
    <xf numFmtId="164" fontId="22" fillId="0" borderId="30" xfId="0" applyNumberFormat="1" applyFont="1" applyFill="1" applyBorder="1" applyAlignment="1" applyProtection="1">
      <alignment horizontal="center" vertical="center"/>
    </xf>
    <xf numFmtId="3" fontId="22" fillId="0" borderId="30" xfId="0" applyNumberFormat="1" applyFont="1" applyFill="1" applyBorder="1" applyAlignment="1" applyProtection="1">
      <alignment horizontal="center" vertical="center"/>
    </xf>
    <xf numFmtId="3" fontId="22" fillId="0" borderId="10" xfId="0" applyNumberFormat="1" applyFont="1" applyFill="1" applyBorder="1" applyAlignment="1" applyProtection="1">
      <alignment horizontal="center" vertical="center"/>
    </xf>
    <xf numFmtId="4" fontId="22" fillId="0" borderId="41" xfId="0" applyNumberFormat="1" applyFont="1" applyFill="1" applyBorder="1" applyAlignment="1" applyProtection="1">
      <alignment horizontal="center" vertical="center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3" fontId="35" fillId="0" borderId="30" xfId="0" applyNumberFormat="1" applyFont="1" applyFill="1" applyBorder="1" applyAlignment="1" applyProtection="1">
      <alignment horizontal="center" vertical="center"/>
    </xf>
    <xf numFmtId="3" fontId="35" fillId="34" borderId="30" xfId="0" applyNumberFormat="1" applyFont="1" applyFill="1" applyBorder="1" applyAlignment="1" applyProtection="1">
      <alignment horizontal="center" vertical="center"/>
    </xf>
    <xf numFmtId="3" fontId="35" fillId="34" borderId="10" xfId="0" applyNumberFormat="1" applyFont="1" applyFill="1" applyBorder="1" applyAlignment="1" applyProtection="1">
      <alignment horizontal="center" vertical="center"/>
    </xf>
    <xf numFmtId="3" fontId="35" fillId="34" borderId="41" xfId="0" applyNumberFormat="1" applyFont="1" applyFill="1" applyBorder="1" applyAlignment="1" applyProtection="1">
      <alignment horizontal="center" vertical="center"/>
    </xf>
    <xf numFmtId="3" fontId="35" fillId="34" borderId="30" xfId="0" applyNumberFormat="1" applyFont="1" applyFill="1" applyBorder="1" applyAlignment="1" applyProtection="1">
      <alignment horizontal="center" vertical="center" wrapText="1"/>
    </xf>
    <xf numFmtId="3" fontId="35" fillId="0" borderId="37" xfId="0" applyNumberFormat="1" applyFont="1" applyFill="1" applyBorder="1" applyAlignment="1" applyProtection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41" fillId="0" borderId="41" xfId="0" applyFont="1" applyBorder="1" applyAlignment="1">
      <alignment horizontal="center" vertical="center" wrapText="1"/>
    </xf>
    <xf numFmtId="0" fontId="41" fillId="0" borderId="37" xfId="0" applyFont="1" applyBorder="1" applyAlignment="1">
      <alignment horizontal="center" vertical="center" wrapText="1"/>
    </xf>
    <xf numFmtId="3" fontId="36" fillId="0" borderId="35" xfId="0" applyNumberFormat="1" applyFont="1" applyBorder="1" applyAlignment="1">
      <alignment horizontal="center" vertical="center"/>
    </xf>
    <xf numFmtId="3" fontId="36" fillId="0" borderId="20" xfId="0" applyNumberFormat="1" applyFont="1" applyBorder="1" applyAlignment="1">
      <alignment horizontal="center" vertical="center"/>
    </xf>
    <xf numFmtId="3" fontId="36" fillId="0" borderId="42" xfId="0" applyNumberFormat="1" applyFont="1" applyBorder="1" applyAlignment="1">
      <alignment horizontal="center" vertical="center"/>
    </xf>
    <xf numFmtId="3" fontId="36" fillId="0" borderId="37" xfId="0" applyNumberFormat="1" applyFont="1" applyBorder="1" applyAlignment="1">
      <alignment horizontal="center" vertical="center"/>
    </xf>
    <xf numFmtId="3" fontId="36" fillId="0" borderId="39" xfId="0" applyNumberFormat="1" applyFont="1" applyBorder="1" applyAlignment="1">
      <alignment horizontal="center" vertical="center"/>
    </xf>
    <xf numFmtId="0" fontId="38" fillId="0" borderId="0" xfId="0" applyNumberFormat="1" applyFont="1" applyFill="1" applyBorder="1" applyAlignment="1" applyProtection="1"/>
    <xf numFmtId="0" fontId="38" fillId="0" borderId="10" xfId="0" applyNumberFormat="1" applyFont="1" applyFill="1" applyBorder="1" applyAlignment="1" applyProtection="1">
      <alignment horizontal="center" vertical="center"/>
    </xf>
    <xf numFmtId="0" fontId="22" fillId="0" borderId="10" xfId="0" applyNumberFormat="1" applyFont="1" applyFill="1" applyBorder="1" applyAlignment="1" applyProtection="1">
      <alignment horizontal="center" vertical="center"/>
    </xf>
    <xf numFmtId="0" fontId="41" fillId="0" borderId="0" xfId="0" applyFont="1"/>
    <xf numFmtId="0" fontId="36" fillId="0" borderId="31" xfId="0" applyFont="1" applyBorder="1" applyAlignment="1">
      <alignment horizontal="center" vertical="center" wrapText="1"/>
    </xf>
    <xf numFmtId="0" fontId="34" fillId="34" borderId="19" xfId="0" applyNumberFormat="1" applyFont="1" applyFill="1" applyBorder="1" applyAlignment="1" applyProtection="1">
      <alignment horizontal="center" vertical="center" wrapText="1"/>
    </xf>
    <xf numFmtId="0" fontId="34" fillId="34" borderId="10" xfId="0" applyNumberFormat="1" applyFont="1" applyFill="1" applyBorder="1" applyAlignment="1" applyProtection="1">
      <alignment horizontal="center" vertical="center" wrapText="1"/>
    </xf>
    <xf numFmtId="0" fontId="20" fillId="34" borderId="20" xfId="0" applyNumberFormat="1" applyFont="1" applyFill="1" applyBorder="1" applyAlignment="1" applyProtection="1">
      <alignment horizontal="center" vertical="center" wrapText="1"/>
    </xf>
    <xf numFmtId="0" fontId="34" fillId="34" borderId="20" xfId="0" applyNumberFormat="1" applyFont="1" applyFill="1" applyBorder="1" applyAlignment="1" applyProtection="1">
      <alignment horizontal="center" vertical="center" wrapText="1"/>
    </xf>
    <xf numFmtId="0" fontId="34" fillId="34" borderId="12" xfId="0" applyNumberFormat="1" applyFont="1" applyFill="1" applyBorder="1" applyAlignment="1" applyProtection="1">
      <alignment horizontal="center" vertical="center" wrapText="1"/>
    </xf>
    <xf numFmtId="0" fontId="34" fillId="34" borderId="11" xfId="0" applyNumberFormat="1" applyFont="1" applyFill="1" applyBorder="1" applyAlignment="1" applyProtection="1">
      <alignment horizontal="center" vertical="center" wrapText="1"/>
    </xf>
    <xf numFmtId="0" fontId="22" fillId="34" borderId="31" xfId="0" applyNumberFormat="1" applyFont="1" applyFill="1" applyBorder="1" applyAlignment="1" applyProtection="1">
      <alignment horizontal="center" vertical="center" wrapText="1"/>
    </xf>
    <xf numFmtId="0" fontId="25" fillId="34" borderId="28" xfId="0" applyNumberFormat="1" applyFont="1" applyFill="1" applyBorder="1" applyAlignment="1" applyProtection="1">
      <alignment horizontal="center" vertical="center" wrapText="1"/>
    </xf>
    <xf numFmtId="3" fontId="35" fillId="34" borderId="35" xfId="0" applyNumberFormat="1" applyFont="1" applyFill="1" applyBorder="1" applyAlignment="1" applyProtection="1">
      <alignment horizontal="center" vertical="center"/>
    </xf>
    <xf numFmtId="3" fontId="22" fillId="34" borderId="31" xfId="0" applyNumberFormat="1" applyFont="1" applyFill="1" applyBorder="1" applyAlignment="1" applyProtection="1">
      <alignment horizontal="center" vertical="center"/>
    </xf>
    <xf numFmtId="3" fontId="22" fillId="34" borderId="12" xfId="0" applyNumberFormat="1" applyFont="1" applyFill="1" applyBorder="1" applyAlignment="1" applyProtection="1">
      <alignment horizontal="center" vertical="center"/>
    </xf>
    <xf numFmtId="3" fontId="35" fillId="34" borderId="20" xfId="0" applyNumberFormat="1" applyFont="1" applyFill="1" applyBorder="1" applyAlignment="1" applyProtection="1">
      <alignment horizontal="center" vertical="center"/>
    </xf>
    <xf numFmtId="0" fontId="22" fillId="34" borderId="46" xfId="0" applyNumberFormat="1" applyFont="1" applyFill="1" applyBorder="1" applyAlignment="1" applyProtection="1">
      <alignment horizontal="center" vertical="center" wrapText="1"/>
    </xf>
    <xf numFmtId="3" fontId="35" fillId="34" borderId="34" xfId="0" applyNumberFormat="1" applyFont="1" applyFill="1" applyBorder="1" applyAlignment="1" applyProtection="1">
      <alignment horizontal="center" vertical="center" wrapText="1"/>
    </xf>
    <xf numFmtId="0" fontId="25" fillId="34" borderId="0" xfId="0" applyNumberFormat="1" applyFont="1" applyFill="1" applyBorder="1" applyAlignment="1" applyProtection="1">
      <alignment horizontal="center" vertical="center" wrapText="1"/>
    </xf>
    <xf numFmtId="0" fontId="22" fillId="34" borderId="19" xfId="0" applyNumberFormat="1" applyFont="1" applyFill="1" applyBorder="1" applyAlignment="1" applyProtection="1">
      <alignment horizontal="center" vertical="center" wrapText="1"/>
    </xf>
    <xf numFmtId="0" fontId="25" fillId="34" borderId="43" xfId="0" applyNumberFormat="1" applyFont="1" applyFill="1" applyBorder="1" applyAlignment="1" applyProtection="1">
      <alignment horizontal="center" vertical="center" wrapText="1"/>
    </xf>
    <xf numFmtId="3" fontId="35" fillId="34" borderId="20" xfId="0" applyNumberFormat="1" applyFont="1" applyFill="1" applyBorder="1" applyAlignment="1" applyProtection="1">
      <alignment horizontal="center" vertical="center" wrapText="1"/>
    </xf>
    <xf numFmtId="3" fontId="35" fillId="34" borderId="35" xfId="0" applyNumberFormat="1" applyFont="1" applyFill="1" applyBorder="1" applyAlignment="1" applyProtection="1">
      <alignment horizontal="center" vertical="center" wrapText="1"/>
    </xf>
    <xf numFmtId="0" fontId="22" fillId="34" borderId="40" xfId="0" applyNumberFormat="1" applyFont="1" applyFill="1" applyBorder="1" applyAlignment="1" applyProtection="1">
      <alignment horizontal="center" vertical="center" wrapText="1"/>
    </xf>
    <xf numFmtId="0" fontId="25" fillId="34" borderId="44" xfId="0" applyNumberFormat="1" applyFont="1" applyFill="1" applyBorder="1" applyAlignment="1" applyProtection="1">
      <alignment horizontal="center" vertical="center" wrapText="1"/>
    </xf>
    <xf numFmtId="3" fontId="35" fillId="34" borderId="42" xfId="0" applyNumberFormat="1" applyFont="1" applyFill="1" applyBorder="1" applyAlignment="1" applyProtection="1">
      <alignment horizontal="center" vertical="center"/>
    </xf>
    <xf numFmtId="0" fontId="22" fillId="34" borderId="47" xfId="0" applyNumberFormat="1" applyFont="1" applyFill="1" applyBorder="1" applyAlignment="1" applyProtection="1">
      <alignment horizontal="center" vertical="center" wrapText="1"/>
    </xf>
    <xf numFmtId="3" fontId="35" fillId="34" borderId="45" xfId="0" applyNumberFormat="1" applyFont="1" applyFill="1" applyBorder="1" applyAlignment="1" applyProtection="1">
      <alignment horizontal="center" vertical="center" wrapText="1"/>
    </xf>
    <xf numFmtId="0" fontId="25" fillId="34" borderId="36" xfId="0" applyNumberFormat="1" applyFont="1" applyFill="1" applyBorder="1" applyAlignment="1" applyProtection="1">
      <alignment horizontal="center" vertical="center" wrapText="1"/>
    </xf>
    <xf numFmtId="1" fontId="25" fillId="34" borderId="37" xfId="0" applyNumberFormat="1" applyFont="1" applyFill="1" applyBorder="1" applyAlignment="1" applyProtection="1">
      <alignment horizontal="right" vertical="center"/>
    </xf>
    <xf numFmtId="3" fontId="35" fillId="34" borderId="37" xfId="0" applyNumberFormat="1" applyFont="1" applyFill="1" applyBorder="1" applyAlignment="1" applyProtection="1">
      <alignment horizontal="right" vertical="center"/>
    </xf>
    <xf numFmtId="0" fontId="25" fillId="34" borderId="21" xfId="0" applyNumberFormat="1" applyFont="1" applyFill="1" applyBorder="1" applyAlignment="1" applyProtection="1">
      <alignment horizontal="left" vertical="center" wrapText="1"/>
    </xf>
    <xf numFmtId="3" fontId="25" fillId="34" borderId="36" xfId="0" applyNumberFormat="1" applyFont="1" applyFill="1" applyBorder="1" applyAlignment="1" applyProtection="1">
      <alignment horizontal="right" vertical="center"/>
    </xf>
    <xf numFmtId="3" fontId="25" fillId="34" borderId="48" xfId="0" applyNumberFormat="1" applyFont="1" applyFill="1" applyBorder="1" applyAlignment="1" applyProtection="1">
      <alignment horizontal="right" vertical="center"/>
    </xf>
    <xf numFmtId="3" fontId="35" fillId="34" borderId="39" xfId="0" applyNumberFormat="1" applyFont="1" applyFill="1" applyBorder="1" applyAlignment="1" applyProtection="1">
      <alignment horizontal="center" vertical="center"/>
    </xf>
    <xf numFmtId="3" fontId="35" fillId="0" borderId="38" xfId="0" applyNumberFormat="1" applyFont="1" applyFill="1" applyBorder="1" applyAlignment="1" applyProtection="1">
      <alignment vertical="center" wrapText="1"/>
    </xf>
    <xf numFmtId="3" fontId="35" fillId="34" borderId="37" xfId="0" applyNumberFormat="1" applyFont="1" applyFill="1" applyBorder="1" applyAlignment="1" applyProtection="1">
      <alignment horizontal="center" vertical="center"/>
    </xf>
    <xf numFmtId="0" fontId="47" fillId="0" borderId="0" xfId="0" applyFont="1"/>
    <xf numFmtId="0" fontId="31" fillId="34" borderId="10" xfId="0" applyNumberFormat="1" applyFont="1" applyFill="1" applyBorder="1" applyAlignment="1" applyProtection="1">
      <alignment horizontal="left" vertical="center" wrapText="1"/>
    </xf>
    <xf numFmtId="0" fontId="47" fillId="0" borderId="0" xfId="0" applyFont="1" applyAlignment="1">
      <alignment wrapText="1"/>
    </xf>
    <xf numFmtId="0" fontId="31" fillId="0" borderId="10" xfId="0" applyNumberFormat="1" applyFont="1" applyFill="1" applyBorder="1" applyAlignment="1" applyProtection="1">
      <alignment horizontal="center" vertical="center" wrapText="1"/>
    </xf>
    <xf numFmtId="0" fontId="31" fillId="0" borderId="19" xfId="0" applyNumberFormat="1" applyFont="1" applyFill="1" applyBorder="1" applyAlignment="1" applyProtection="1">
      <alignment horizontal="center" vertical="center" wrapText="1"/>
    </xf>
    <xf numFmtId="0" fontId="31" fillId="0" borderId="20" xfId="0" applyNumberFormat="1" applyFont="1" applyFill="1" applyBorder="1" applyAlignment="1" applyProtection="1">
      <alignment horizontal="center" vertical="center" wrapText="1"/>
    </xf>
    <xf numFmtId="4" fontId="31" fillId="0" borderId="20" xfId="0" applyNumberFormat="1" applyFont="1" applyFill="1" applyBorder="1" applyAlignment="1" applyProtection="1">
      <alignment horizontal="center" vertical="center" wrapText="1"/>
    </xf>
    <xf numFmtId="0" fontId="31" fillId="34" borderId="30" xfId="0" applyNumberFormat="1" applyFont="1" applyFill="1" applyBorder="1" applyAlignment="1" applyProtection="1">
      <alignment horizontal="left" vertical="center" wrapText="1"/>
    </xf>
    <xf numFmtId="4" fontId="31" fillId="0" borderId="35" xfId="0" applyNumberFormat="1" applyFont="1" applyFill="1" applyBorder="1" applyAlignment="1" applyProtection="1">
      <alignment horizontal="center" vertical="center" wrapText="1"/>
    </xf>
    <xf numFmtId="0" fontId="31" fillId="0" borderId="10" xfId="0" applyNumberFormat="1" applyFont="1" applyFill="1" applyBorder="1" applyAlignment="1" applyProtection="1">
      <alignment horizontal="left" vertical="center" wrapText="1"/>
    </xf>
    <xf numFmtId="0" fontId="31" fillId="0" borderId="30" xfId="0" applyNumberFormat="1" applyFont="1" applyFill="1" applyBorder="1" applyAlignment="1" applyProtection="1">
      <alignment horizontal="center" vertical="center" wrapText="1"/>
    </xf>
    <xf numFmtId="165" fontId="50" fillId="0" borderId="37" xfId="0" applyNumberFormat="1" applyFont="1" applyBorder="1" applyAlignment="1">
      <alignment horizontal="center" vertical="center"/>
    </xf>
    <xf numFmtId="0" fontId="31" fillId="0" borderId="37" xfId="0" applyNumberFormat="1" applyFont="1" applyFill="1" applyBorder="1" applyAlignment="1" applyProtection="1">
      <alignment horizontal="center" vertical="center" wrapText="1"/>
    </xf>
    <xf numFmtId="166" fontId="31" fillId="0" borderId="10" xfId="0" applyNumberFormat="1" applyFont="1" applyFill="1" applyBorder="1" applyAlignment="1" applyProtection="1">
      <alignment horizontal="center" vertical="center" wrapText="1"/>
    </xf>
    <xf numFmtId="166" fontId="31" fillId="0" borderId="30" xfId="0" applyNumberFormat="1" applyFont="1" applyFill="1" applyBorder="1" applyAlignment="1" applyProtection="1">
      <alignment horizontal="center" vertical="center" wrapText="1"/>
    </xf>
    <xf numFmtId="167" fontId="31" fillId="0" borderId="10" xfId="0" applyNumberFormat="1" applyFont="1" applyFill="1" applyBorder="1" applyAlignment="1" applyProtection="1">
      <alignment horizontal="center" vertical="center" wrapText="1"/>
    </xf>
    <xf numFmtId="167" fontId="31" fillId="0" borderId="30" xfId="0" applyNumberFormat="1" applyFont="1" applyFill="1" applyBorder="1" applyAlignment="1" applyProtection="1">
      <alignment horizontal="center" vertical="center" wrapText="1"/>
    </xf>
    <xf numFmtId="0" fontId="46" fillId="0" borderId="11" xfId="42" applyNumberFormat="1" applyFont="1" applyFill="1" applyBorder="1" applyAlignment="1" applyProtection="1">
      <alignment horizontal="left"/>
    </xf>
    <xf numFmtId="0" fontId="46" fillId="0" borderId="13" xfId="42" applyNumberFormat="1" applyFont="1" applyFill="1" applyBorder="1" applyAlignment="1" applyProtection="1">
      <alignment horizontal="left"/>
    </xf>
    <xf numFmtId="0" fontId="46" fillId="0" borderId="12" xfId="42" applyNumberFormat="1" applyFont="1" applyFill="1" applyBorder="1" applyAlignment="1" applyProtection="1">
      <alignment horizontal="left"/>
    </xf>
    <xf numFmtId="0" fontId="41" fillId="0" borderId="10" xfId="0" applyFont="1" applyBorder="1" applyAlignment="1">
      <alignment horizontal="center"/>
    </xf>
    <xf numFmtId="0" fontId="38" fillId="0" borderId="10" xfId="0" applyNumberFormat="1" applyFont="1" applyFill="1" applyBorder="1" applyAlignment="1" applyProtection="1">
      <alignment horizontal="center" vertical="center"/>
    </xf>
    <xf numFmtId="0" fontId="22" fillId="34" borderId="10" xfId="0" applyNumberFormat="1" applyFont="1" applyFill="1" applyBorder="1" applyAlignment="1" applyProtection="1">
      <alignment horizontal="left" vertical="center"/>
    </xf>
    <xf numFmtId="0" fontId="45" fillId="34" borderId="10" xfId="42" applyNumberFormat="1" applyFont="1" applyFill="1" applyBorder="1" applyAlignment="1" applyProtection="1">
      <alignment horizontal="left" vertical="center"/>
    </xf>
    <xf numFmtId="0" fontId="37" fillId="0" borderId="0" xfId="0" applyFont="1" applyAlignment="1">
      <alignment horizontal="center" vertical="center"/>
    </xf>
    <xf numFmtId="0" fontId="43" fillId="33" borderId="24" xfId="0" applyFont="1" applyFill="1" applyBorder="1" applyAlignment="1">
      <alignment horizontal="center" vertical="center" wrapText="1"/>
    </xf>
    <xf numFmtId="0" fontId="43" fillId="33" borderId="25" xfId="0" applyFont="1" applyFill="1" applyBorder="1" applyAlignment="1">
      <alignment horizontal="center" vertical="center" wrapText="1"/>
    </xf>
    <xf numFmtId="0" fontId="43" fillId="33" borderId="22" xfId="0" applyFont="1" applyFill="1" applyBorder="1" applyAlignment="1">
      <alignment horizontal="center" vertical="center" wrapText="1"/>
    </xf>
    <xf numFmtId="0" fontId="43" fillId="33" borderId="32" xfId="0" applyFont="1" applyFill="1" applyBorder="1" applyAlignment="1">
      <alignment wrapText="1"/>
    </xf>
    <xf numFmtId="0" fontId="43" fillId="33" borderId="0" xfId="0" applyFont="1" applyFill="1" applyBorder="1" applyAlignment="1">
      <alignment wrapText="1"/>
    </xf>
    <xf numFmtId="0" fontId="43" fillId="33" borderId="23" xfId="0" applyFont="1" applyFill="1" applyBorder="1" applyAlignment="1">
      <alignment wrapText="1"/>
    </xf>
    <xf numFmtId="0" fontId="43" fillId="33" borderId="33" xfId="0" applyFont="1" applyFill="1" applyBorder="1" applyAlignment="1">
      <alignment wrapText="1"/>
    </xf>
    <xf numFmtId="0" fontId="43" fillId="33" borderId="26" xfId="0" applyFont="1" applyFill="1" applyBorder="1" applyAlignment="1">
      <alignment wrapText="1"/>
    </xf>
    <xf numFmtId="0" fontId="43" fillId="33" borderId="27" xfId="0" applyFont="1" applyFill="1" applyBorder="1" applyAlignment="1">
      <alignment wrapText="1"/>
    </xf>
    <xf numFmtId="0" fontId="27" fillId="33" borderId="13" xfId="0" applyNumberFormat="1" applyFont="1" applyFill="1" applyBorder="1" applyAlignment="1" applyProtection="1">
      <alignment horizontal="center" vertical="center"/>
    </xf>
    <xf numFmtId="0" fontId="26" fillId="0" borderId="0" xfId="0" applyNumberFormat="1" applyFont="1" applyFill="1" applyBorder="1" applyAlignment="1" applyProtection="1">
      <alignment horizontal="left"/>
    </xf>
    <xf numFmtId="0" fontId="39" fillId="33" borderId="14" xfId="0" applyNumberFormat="1" applyFont="1" applyFill="1" applyBorder="1" applyAlignment="1" applyProtection="1">
      <alignment horizontal="left" wrapText="1"/>
    </xf>
    <xf numFmtId="0" fontId="39" fillId="33" borderId="15" xfId="0" applyNumberFormat="1" applyFont="1" applyFill="1" applyBorder="1" applyAlignment="1" applyProtection="1">
      <alignment horizontal="left" wrapText="1"/>
    </xf>
    <xf numFmtId="0" fontId="39" fillId="33" borderId="16" xfId="0" applyNumberFormat="1" applyFont="1" applyFill="1" applyBorder="1" applyAlignment="1" applyProtection="1">
      <alignment horizontal="left" wrapText="1"/>
    </xf>
    <xf numFmtId="0" fontId="39" fillId="33" borderId="14" xfId="0" applyNumberFormat="1" applyFont="1" applyFill="1" applyBorder="1" applyAlignment="1" applyProtection="1">
      <alignment horizontal="center" vertical="center" wrapText="1"/>
    </xf>
    <xf numFmtId="0" fontId="39" fillId="33" borderId="15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left"/>
    </xf>
    <xf numFmtId="0" fontId="18" fillId="33" borderId="13" xfId="0" applyNumberFormat="1" applyFont="1" applyFill="1" applyBorder="1" applyAlignment="1" applyProtection="1">
      <alignment horizontal="left"/>
    </xf>
    <xf numFmtId="0" fontId="18" fillId="33" borderId="18" xfId="0" applyNumberFormat="1" applyFont="1" applyFill="1" applyBorder="1" applyAlignment="1" applyProtection="1">
      <alignment horizontal="left"/>
    </xf>
    <xf numFmtId="0" fontId="39" fillId="33" borderId="25" xfId="0" applyNumberFormat="1" applyFont="1" applyFill="1" applyBorder="1" applyAlignment="1" applyProtection="1">
      <alignment horizontal="center" vertical="center"/>
    </xf>
    <xf numFmtId="0" fontId="39" fillId="33" borderId="16" xfId="0" applyNumberFormat="1" applyFont="1" applyFill="1" applyBorder="1" applyAlignment="1" applyProtection="1">
      <alignment horizontal="center" vertical="center" wrapText="1"/>
    </xf>
    <xf numFmtId="0" fontId="27" fillId="33" borderId="17" xfId="0" applyNumberFormat="1" applyFont="1" applyFill="1" applyBorder="1" applyAlignment="1" applyProtection="1">
      <alignment horizontal="left"/>
    </xf>
    <xf numFmtId="0" fontId="24" fillId="33" borderId="13" xfId="0" applyFont="1" applyFill="1" applyBorder="1" applyAlignment="1">
      <alignment horizontal="left"/>
    </xf>
    <xf numFmtId="0" fontId="27" fillId="33" borderId="29" xfId="0" applyNumberFormat="1" applyFont="1" applyFill="1" applyBorder="1" applyAlignment="1" applyProtection="1">
      <alignment horizontal="left"/>
    </xf>
    <xf numFmtId="0" fontId="27" fillId="33" borderId="28" xfId="0" applyNumberFormat="1" applyFont="1" applyFill="1" applyBorder="1" applyAlignment="1" applyProtection="1">
      <alignment horizontal="left"/>
    </xf>
    <xf numFmtId="0" fontId="27" fillId="33" borderId="18" xfId="0" applyNumberFormat="1" applyFont="1" applyFill="1" applyBorder="1" applyAlignment="1" applyProtection="1">
      <alignment horizontal="left"/>
    </xf>
    <xf numFmtId="0" fontId="27" fillId="33" borderId="13" xfId="0" applyNumberFormat="1" applyFont="1" applyFill="1" applyBorder="1" applyAlignment="1" applyProtection="1">
      <alignment horizontal="left"/>
    </xf>
    <xf numFmtId="0" fontId="27" fillId="33" borderId="18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>
      <alignment horizontal="center"/>
    </xf>
    <xf numFmtId="0" fontId="18" fillId="33" borderId="17" xfId="0" applyNumberFormat="1" applyFont="1" applyFill="1" applyBorder="1" applyAlignment="1" applyProtection="1">
      <alignment horizontal="center" vertical="center"/>
    </xf>
    <xf numFmtId="0" fontId="18" fillId="33" borderId="13" xfId="0" applyNumberFormat="1" applyFont="1" applyFill="1" applyBorder="1" applyAlignment="1" applyProtection="1">
      <alignment horizontal="center" vertical="center"/>
    </xf>
    <xf numFmtId="0" fontId="18" fillId="33" borderId="18" xfId="0" applyNumberFormat="1" applyFont="1" applyFill="1" applyBorder="1" applyAlignment="1" applyProtection="1">
      <alignment horizontal="center" vertical="center"/>
    </xf>
    <xf numFmtId="0" fontId="24" fillId="33" borderId="13" xfId="0" applyFont="1" applyFill="1" applyBorder="1" applyAlignment="1">
      <alignment horizontal="center" vertical="center"/>
    </xf>
    <xf numFmtId="0" fontId="27" fillId="33" borderId="17" xfId="0" applyNumberFormat="1" applyFont="1" applyFill="1" applyBorder="1" applyAlignment="1" applyProtection="1">
      <alignment horizontal="center" vertical="center"/>
    </xf>
    <xf numFmtId="0" fontId="24" fillId="33" borderId="18" xfId="0" applyFont="1" applyFill="1" applyBorder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0" fillId="0" borderId="0" xfId="0" applyAlignment="1"/>
    <xf numFmtId="0" fontId="19" fillId="33" borderId="17" xfId="0" applyNumberFormat="1" applyFont="1" applyFill="1" applyBorder="1" applyAlignment="1" applyProtection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44" fillId="0" borderId="10" xfId="0" applyFont="1" applyBorder="1" applyAlignment="1">
      <alignment horizontal="center" vertical="center" wrapText="1"/>
    </xf>
    <xf numFmtId="0" fontId="40" fillId="33" borderId="13" xfId="0" applyFont="1" applyFill="1" applyBorder="1" applyAlignment="1">
      <alignment horizontal="center" vertical="center"/>
    </xf>
    <xf numFmtId="0" fontId="40" fillId="33" borderId="18" xfId="0" applyFont="1" applyFill="1" applyBorder="1" applyAlignment="1">
      <alignment horizontal="center" vertical="center"/>
    </xf>
    <xf numFmtId="0" fontId="35" fillId="0" borderId="36" xfId="0" applyNumberFormat="1" applyFont="1" applyFill="1" applyBorder="1" applyAlignment="1" applyProtection="1">
      <alignment horizontal="left" vertical="center" wrapText="1"/>
    </xf>
    <xf numFmtId="0" fontId="36" fillId="0" borderId="37" xfId="0" applyFont="1" applyBorder="1" applyAlignment="1">
      <alignment horizontal="left" vertical="center" wrapText="1"/>
    </xf>
    <xf numFmtId="0" fontId="36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19" fillId="33" borderId="17" xfId="0" applyNumberFormat="1" applyFont="1" applyFill="1" applyBorder="1" applyAlignment="1" applyProtection="1">
      <alignment horizontal="left"/>
    </xf>
    <xf numFmtId="0" fontId="21" fillId="0" borderId="13" xfId="0" applyFont="1" applyBorder="1" applyAlignment="1">
      <alignment horizontal="left"/>
    </xf>
    <xf numFmtId="0" fontId="19" fillId="33" borderId="13" xfId="0" applyNumberFormat="1" applyFont="1" applyFill="1" applyBorder="1" applyAlignment="1" applyProtection="1">
      <alignment horizontal="center" vertical="center"/>
    </xf>
    <xf numFmtId="0" fontId="38" fillId="0" borderId="11" xfId="0" applyNumberFormat="1" applyFont="1" applyFill="1" applyBorder="1" applyAlignment="1" applyProtection="1">
      <alignment horizontal="center" vertical="center"/>
    </xf>
    <xf numFmtId="0" fontId="38" fillId="0" borderId="13" xfId="0" applyNumberFormat="1" applyFont="1" applyFill="1" applyBorder="1" applyAlignment="1" applyProtection="1">
      <alignment horizontal="center" vertical="center"/>
    </xf>
    <xf numFmtId="0" fontId="38" fillId="0" borderId="12" xfId="0" applyNumberFormat="1" applyFont="1" applyFill="1" applyBorder="1" applyAlignment="1" applyProtection="1">
      <alignment horizontal="center" vertical="center"/>
    </xf>
    <xf numFmtId="0" fontId="40" fillId="33" borderId="17" xfId="0" applyFont="1" applyFill="1" applyBorder="1" applyAlignment="1">
      <alignment horizontal="center" vertical="center"/>
    </xf>
    <xf numFmtId="0" fontId="48" fillId="33" borderId="10" xfId="0" applyNumberFormat="1" applyFont="1" applyFill="1" applyBorder="1" applyAlignment="1" applyProtection="1">
      <alignment horizontal="center" vertical="center"/>
    </xf>
    <xf numFmtId="0" fontId="48" fillId="33" borderId="20" xfId="0" applyNumberFormat="1" applyFont="1" applyFill="1" applyBorder="1" applyAlignment="1" applyProtection="1">
      <alignment horizontal="center" vertical="center"/>
    </xf>
    <xf numFmtId="0" fontId="50" fillId="0" borderId="36" xfId="0" applyFont="1" applyBorder="1" applyAlignment="1">
      <alignment horizontal="right" vertical="center"/>
    </xf>
    <xf numFmtId="0" fontId="50" fillId="0" borderId="37" xfId="0" applyFont="1" applyBorder="1" applyAlignment="1">
      <alignment horizontal="right" vertical="center"/>
    </xf>
    <xf numFmtId="0" fontId="16" fillId="0" borderId="37" xfId="0" applyFont="1" applyBorder="1" applyAlignment="1">
      <alignment horizontal="right" vertical="center"/>
    </xf>
    <xf numFmtId="4" fontId="50" fillId="0" borderId="38" xfId="0" applyNumberFormat="1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  <xf numFmtId="0" fontId="47" fillId="0" borderId="0" xfId="0" applyFont="1" applyAlignment="1">
      <alignment horizontal="right" vertical="center"/>
    </xf>
    <xf numFmtId="0" fontId="48" fillId="0" borderId="0" xfId="0" applyNumberFormat="1" applyFont="1" applyFill="1" applyBorder="1" applyAlignment="1" applyProtection="1">
      <alignment horizontal="left"/>
    </xf>
    <xf numFmtId="0" fontId="48" fillId="33" borderId="50" xfId="0" applyNumberFormat="1" applyFont="1" applyFill="1" applyBorder="1" applyAlignment="1" applyProtection="1">
      <alignment horizontal="left" vertical="center" wrapText="1"/>
    </xf>
    <xf numFmtId="0" fontId="48" fillId="33" borderId="51" xfId="0" applyNumberFormat="1" applyFont="1" applyFill="1" applyBorder="1" applyAlignment="1" applyProtection="1">
      <alignment horizontal="left" vertical="center" wrapText="1"/>
    </xf>
    <xf numFmtId="0" fontId="48" fillId="33" borderId="53" xfId="0" applyNumberFormat="1" applyFont="1" applyFill="1" applyBorder="1" applyAlignment="1" applyProtection="1">
      <alignment horizontal="left" vertical="center" wrapText="1"/>
    </xf>
    <xf numFmtId="0" fontId="48" fillId="33" borderId="17" xfId="0" applyNumberFormat="1" applyFont="1" applyFill="1" applyBorder="1" applyAlignment="1" applyProtection="1">
      <alignment horizontal="left" vertical="center"/>
    </xf>
    <xf numFmtId="0" fontId="48" fillId="33" borderId="13" xfId="0" applyNumberFormat="1" applyFont="1" applyFill="1" applyBorder="1" applyAlignment="1" applyProtection="1">
      <alignment horizontal="left" vertical="center"/>
    </xf>
    <xf numFmtId="0" fontId="47" fillId="33" borderId="13" xfId="0" applyFont="1" applyFill="1" applyBorder="1" applyAlignment="1">
      <alignment horizontal="left" vertical="center"/>
    </xf>
    <xf numFmtId="0" fontId="48" fillId="33" borderId="29" xfId="0" applyNumberFormat="1" applyFont="1" applyFill="1" applyBorder="1" applyAlignment="1" applyProtection="1">
      <alignment horizontal="left" vertical="center"/>
    </xf>
    <xf numFmtId="0" fontId="48" fillId="33" borderId="28" xfId="0" applyNumberFormat="1" applyFont="1" applyFill="1" applyBorder="1" applyAlignment="1" applyProtection="1">
      <alignment horizontal="left" vertical="center"/>
    </xf>
    <xf numFmtId="4" fontId="33" fillId="33" borderId="51" xfId="0" applyNumberFormat="1" applyFont="1" applyFill="1" applyBorder="1" applyAlignment="1" applyProtection="1">
      <alignment horizontal="center" vertical="center"/>
    </xf>
    <xf numFmtId="4" fontId="33" fillId="33" borderId="52" xfId="0" applyNumberFormat="1" applyFont="1" applyFill="1" applyBorder="1" applyAlignment="1" applyProtection="1">
      <alignment horizontal="center" vertical="center"/>
    </xf>
    <xf numFmtId="0" fontId="49" fillId="33" borderId="10" xfId="0" applyFont="1" applyFill="1" applyBorder="1" applyAlignment="1">
      <alignment horizontal="center" vertical="center"/>
    </xf>
    <xf numFmtId="0" fontId="49" fillId="33" borderId="20" xfId="0" applyFont="1" applyFill="1" applyBorder="1" applyAlignment="1">
      <alignment horizontal="center" vertical="center"/>
    </xf>
    <xf numFmtId="0" fontId="31" fillId="0" borderId="30" xfId="0" applyNumberFormat="1" applyFont="1" applyFill="1" applyBorder="1" applyAlignment="1" applyProtection="1">
      <alignment horizontal="center" vertical="center" wrapText="1"/>
    </xf>
    <xf numFmtId="0" fontId="31" fillId="0" borderId="49" xfId="0" applyNumberFormat="1" applyFont="1" applyFill="1" applyBorder="1" applyAlignment="1" applyProtection="1">
      <alignment horizontal="center" vertical="center" wrapText="1"/>
    </xf>
    <xf numFmtId="0" fontId="48" fillId="33" borderId="17" xfId="0" applyNumberFormat="1" applyFont="1" applyFill="1" applyBorder="1" applyAlignment="1" applyProtection="1">
      <alignment horizontal="center" vertical="center"/>
    </xf>
    <xf numFmtId="0" fontId="48" fillId="33" borderId="13" xfId="0" applyNumberFormat="1" applyFont="1" applyFill="1" applyBorder="1" applyAlignment="1" applyProtection="1">
      <alignment horizontal="center" vertical="center"/>
    </xf>
    <xf numFmtId="0" fontId="48" fillId="33" borderId="18" xfId="0" applyNumberFormat="1" applyFont="1" applyFill="1" applyBorder="1" applyAlignment="1" applyProtection="1">
      <alignment horizontal="center" vertical="center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colors>
    <mruColors>
      <color rgb="FFCEFEEB"/>
      <color rgb="FFFFFFCC"/>
      <color rgb="FFFFFFFF"/>
      <color rgb="FFB5FDE0"/>
      <color rgb="FFEAEAEE"/>
      <color rgb="FFDFDFE5"/>
      <color rgb="FF96FCD3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il-54@yandex.ru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reagent42@mail.ru" TargetMode="External"/><Relationship Id="rId7" Type="http://schemas.openxmlformats.org/officeDocument/2006/relationships/hyperlink" Target="mailto:siboil85@mail.ru" TargetMode="External"/><Relationship Id="rId12" Type="http://schemas.openxmlformats.org/officeDocument/2006/relationships/hyperlink" Target="mailto:reagent42@mail.ru" TargetMode="External"/><Relationship Id="rId2" Type="http://schemas.openxmlformats.org/officeDocument/2006/relationships/hyperlink" Target="mailto:armada_62@mail.ru" TargetMode="External"/><Relationship Id="rId1" Type="http://schemas.openxmlformats.org/officeDocument/2006/relationships/hyperlink" Target="mailto:42_armada@mail.ru" TargetMode="External"/><Relationship Id="rId6" Type="http://schemas.openxmlformats.org/officeDocument/2006/relationships/hyperlink" Target="mailto:progress_2010@mail.ru" TargetMode="External"/><Relationship Id="rId11" Type="http://schemas.openxmlformats.org/officeDocument/2006/relationships/hyperlink" Target="mailto:pavlova@otrabotka24.ru" TargetMode="External"/><Relationship Id="rId5" Type="http://schemas.openxmlformats.org/officeDocument/2006/relationships/hyperlink" Target="mailto:kuzneck-eco@mail.ru" TargetMode="External"/><Relationship Id="rId10" Type="http://schemas.openxmlformats.org/officeDocument/2006/relationships/hyperlink" Target="mailto:armada_62@mail.ru" TargetMode="External"/><Relationship Id="rId4" Type="http://schemas.openxmlformats.org/officeDocument/2006/relationships/hyperlink" Target="mailto:promtorgkrs@yandex.ru" TargetMode="External"/><Relationship Id="rId9" Type="http://schemas.openxmlformats.org/officeDocument/2006/relationships/hyperlink" Target="mailto:42_armada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1"/>
  <sheetViews>
    <sheetView zoomScale="50" zoomScaleNormal="50" workbookViewId="0">
      <selection activeCell="X29" sqref="X29"/>
    </sheetView>
  </sheetViews>
  <sheetFormatPr defaultRowHeight="15.75" x14ac:dyDescent="0.25"/>
  <cols>
    <col min="1" max="1" width="7.42578125" customWidth="1"/>
    <col min="2" max="2" width="44.28515625" style="5" customWidth="1"/>
    <col min="3" max="3" width="18.28515625" hidden="1" customWidth="1"/>
    <col min="4" max="4" width="31.5703125" customWidth="1"/>
    <col min="5" max="5" width="7.28515625" customWidth="1"/>
    <col min="6" max="6" width="18.7109375" customWidth="1"/>
    <col min="7" max="7" width="9.7109375" hidden="1" customWidth="1"/>
    <col min="8" max="8" width="12" customWidth="1"/>
    <col min="9" max="9" width="18.42578125" customWidth="1"/>
    <col min="10" max="10" width="18.85546875" customWidth="1"/>
    <col min="11" max="11" width="9.140625" hidden="1" customWidth="1"/>
    <col min="12" max="12" width="12.140625" customWidth="1"/>
    <col min="13" max="13" width="18.5703125" customWidth="1"/>
    <col min="14" max="14" width="19.85546875" customWidth="1"/>
    <col min="15" max="15" width="12.85546875" customWidth="1"/>
    <col min="16" max="17" width="19.85546875" customWidth="1"/>
    <col min="18" max="18" width="11.85546875" customWidth="1"/>
    <col min="19" max="19" width="16" customWidth="1"/>
    <col min="20" max="20" width="17.28515625" customWidth="1"/>
    <col min="21" max="21" width="12.140625" customWidth="1"/>
    <col min="22" max="22" width="18.5703125" customWidth="1"/>
    <col min="23" max="23" width="19.42578125" customWidth="1"/>
    <col min="24" max="24" width="36.7109375" customWidth="1"/>
    <col min="25" max="25" width="24.28515625" customWidth="1"/>
    <col min="26" max="26" width="23.7109375" customWidth="1"/>
    <col min="27" max="27" width="23.85546875" customWidth="1"/>
  </cols>
  <sheetData>
    <row r="1" spans="1:27" s="7" customFormat="1" ht="39.75" customHeight="1" x14ac:dyDescent="0.3">
      <c r="B1" s="149" t="s">
        <v>35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</row>
    <row r="2" spans="1:27" s="7" customFormat="1" ht="21" customHeight="1" thickBot="1" x14ac:dyDescent="0.35">
      <c r="C2" s="160"/>
      <c r="D2" s="160"/>
      <c r="E2" s="160"/>
      <c r="F2" s="160"/>
      <c r="G2" s="160"/>
    </row>
    <row r="3" spans="1:27" s="8" customFormat="1" ht="48.75" customHeight="1" x14ac:dyDescent="0.4">
      <c r="A3" s="161" t="s">
        <v>29</v>
      </c>
      <c r="B3" s="162"/>
      <c r="C3" s="162"/>
      <c r="D3" s="162"/>
      <c r="E3" s="162"/>
      <c r="F3" s="162"/>
      <c r="G3" s="163"/>
      <c r="H3" s="164" t="s">
        <v>80</v>
      </c>
      <c r="I3" s="165"/>
      <c r="J3" s="165"/>
      <c r="K3" s="165"/>
      <c r="L3" s="164" t="s">
        <v>74</v>
      </c>
      <c r="M3" s="165"/>
      <c r="N3" s="170"/>
      <c r="O3" s="164" t="s">
        <v>75</v>
      </c>
      <c r="P3" s="165"/>
      <c r="Q3" s="170"/>
      <c r="R3" s="165" t="s">
        <v>58</v>
      </c>
      <c r="S3" s="165"/>
      <c r="T3" s="170"/>
      <c r="U3" s="169" t="s">
        <v>49</v>
      </c>
      <c r="V3" s="169"/>
      <c r="W3" s="169"/>
      <c r="X3" s="150" t="s">
        <v>24</v>
      </c>
      <c r="Y3" s="151"/>
      <c r="Z3" s="151"/>
      <c r="AA3" s="152"/>
    </row>
    <row r="4" spans="1:27" s="2" customFormat="1" ht="15" hidden="1" customHeight="1" x14ac:dyDescent="0.25">
      <c r="A4" s="166" t="s">
        <v>0</v>
      </c>
      <c r="B4" s="167"/>
      <c r="C4" s="167"/>
      <c r="D4" s="167"/>
      <c r="E4" s="167"/>
      <c r="F4" s="167"/>
      <c r="G4" s="168"/>
      <c r="H4" s="179" t="s">
        <v>1</v>
      </c>
      <c r="I4" s="180"/>
      <c r="J4" s="180"/>
      <c r="K4" s="181"/>
      <c r="L4" s="179" t="s">
        <v>2</v>
      </c>
      <c r="M4" s="180"/>
      <c r="N4" s="181"/>
      <c r="O4" s="45"/>
      <c r="P4" s="45"/>
      <c r="Q4" s="45"/>
      <c r="R4" s="50"/>
      <c r="S4" s="48"/>
      <c r="T4" s="52"/>
      <c r="U4" s="180" t="s">
        <v>3</v>
      </c>
      <c r="V4" s="180"/>
      <c r="W4" s="180"/>
      <c r="X4" s="153"/>
      <c r="Y4" s="154"/>
      <c r="Z4" s="154"/>
      <c r="AA4" s="155"/>
    </row>
    <row r="5" spans="1:27" s="2" customFormat="1" ht="15" hidden="1" customHeight="1" x14ac:dyDescent="0.25">
      <c r="A5" s="197" t="s">
        <v>42</v>
      </c>
      <c r="B5" s="198"/>
      <c r="C5" s="198"/>
      <c r="D5" s="198"/>
      <c r="E5" s="198"/>
      <c r="F5" s="198"/>
      <c r="G5" s="28"/>
      <c r="H5" s="187" t="s">
        <v>44</v>
      </c>
      <c r="I5" s="188"/>
      <c r="J5" s="188"/>
      <c r="K5" s="29"/>
      <c r="L5" s="187" t="s">
        <v>43</v>
      </c>
      <c r="M5" s="188"/>
      <c r="N5" s="189"/>
      <c r="O5" s="46"/>
      <c r="P5" s="46"/>
      <c r="Q5" s="46"/>
      <c r="R5" s="51"/>
      <c r="S5" s="49"/>
      <c r="T5" s="53"/>
      <c r="U5" s="199" t="s">
        <v>46</v>
      </c>
      <c r="V5" s="188"/>
      <c r="W5" s="189"/>
      <c r="X5" s="153"/>
      <c r="Y5" s="154"/>
      <c r="Z5" s="154"/>
      <c r="AA5" s="155"/>
    </row>
    <row r="6" spans="1:27" s="2" customFormat="1" ht="18.75" customHeight="1" x14ac:dyDescent="0.35">
      <c r="A6" s="171" t="s">
        <v>22</v>
      </c>
      <c r="B6" s="172"/>
      <c r="C6" s="172"/>
      <c r="D6" s="172"/>
      <c r="E6" s="172"/>
      <c r="F6" s="172"/>
      <c r="G6" s="18"/>
      <c r="H6" s="183" t="s">
        <v>34</v>
      </c>
      <c r="I6" s="182"/>
      <c r="J6" s="182"/>
      <c r="K6" s="182"/>
      <c r="L6" s="183" t="s">
        <v>34</v>
      </c>
      <c r="M6" s="182"/>
      <c r="N6" s="184"/>
      <c r="O6" s="203" t="s">
        <v>34</v>
      </c>
      <c r="P6" s="191"/>
      <c r="Q6" s="192"/>
      <c r="R6" s="191" t="s">
        <v>34</v>
      </c>
      <c r="S6" s="191"/>
      <c r="T6" s="192"/>
      <c r="U6" s="159" t="s">
        <v>34</v>
      </c>
      <c r="V6" s="182"/>
      <c r="W6" s="182"/>
      <c r="X6" s="153"/>
      <c r="Y6" s="154"/>
      <c r="Z6" s="154"/>
      <c r="AA6" s="155"/>
    </row>
    <row r="7" spans="1:27" s="2" customFormat="1" ht="20.25" customHeight="1" x14ac:dyDescent="0.35">
      <c r="A7" s="171" t="s">
        <v>4</v>
      </c>
      <c r="B7" s="176"/>
      <c r="C7" s="176"/>
      <c r="D7" s="176"/>
      <c r="E7" s="176"/>
      <c r="F7" s="176"/>
      <c r="G7" s="175"/>
      <c r="H7" s="183" t="s">
        <v>18</v>
      </c>
      <c r="I7" s="159"/>
      <c r="J7" s="159"/>
      <c r="K7" s="159"/>
      <c r="L7" s="183" t="s">
        <v>18</v>
      </c>
      <c r="M7" s="159"/>
      <c r="N7" s="177"/>
      <c r="O7" s="183" t="s">
        <v>18</v>
      </c>
      <c r="P7" s="159"/>
      <c r="Q7" s="177"/>
      <c r="R7" s="159" t="s">
        <v>18</v>
      </c>
      <c r="S7" s="159"/>
      <c r="T7" s="177"/>
      <c r="U7" s="159" t="s">
        <v>18</v>
      </c>
      <c r="V7" s="159"/>
      <c r="W7" s="159"/>
      <c r="X7" s="153"/>
      <c r="Y7" s="154"/>
      <c r="Z7" s="154"/>
      <c r="AA7" s="155"/>
    </row>
    <row r="8" spans="1:27" s="2" customFormat="1" ht="20.25" customHeight="1" x14ac:dyDescent="0.35">
      <c r="A8" s="173" t="s">
        <v>5</v>
      </c>
      <c r="B8" s="174"/>
      <c r="C8" s="174"/>
      <c r="D8" s="174"/>
      <c r="E8" s="174"/>
      <c r="F8" s="174"/>
      <c r="G8" s="175"/>
      <c r="H8" s="183" t="s">
        <v>19</v>
      </c>
      <c r="I8" s="159"/>
      <c r="J8" s="159"/>
      <c r="K8" s="159"/>
      <c r="L8" s="183" t="s">
        <v>19</v>
      </c>
      <c r="M8" s="159"/>
      <c r="N8" s="177"/>
      <c r="O8" s="183" t="s">
        <v>19</v>
      </c>
      <c r="P8" s="159"/>
      <c r="Q8" s="177"/>
      <c r="R8" s="159" t="s">
        <v>19</v>
      </c>
      <c r="S8" s="159"/>
      <c r="T8" s="177"/>
      <c r="U8" s="159" t="s">
        <v>19</v>
      </c>
      <c r="V8" s="159"/>
      <c r="W8" s="159"/>
      <c r="X8" s="156"/>
      <c r="Y8" s="157"/>
      <c r="Z8" s="157"/>
      <c r="AA8" s="158"/>
    </row>
    <row r="9" spans="1:27" s="2" customFormat="1" ht="118.5" customHeight="1" x14ac:dyDescent="0.25">
      <c r="A9" s="21" t="s">
        <v>6</v>
      </c>
      <c r="B9" s="61" t="s">
        <v>7</v>
      </c>
      <c r="C9" s="3" t="s">
        <v>8</v>
      </c>
      <c r="D9" s="61" t="s">
        <v>9</v>
      </c>
      <c r="E9" s="20" t="s">
        <v>10</v>
      </c>
      <c r="F9" s="33" t="s">
        <v>11</v>
      </c>
      <c r="G9" s="4" t="s">
        <v>12</v>
      </c>
      <c r="H9" s="92" t="s">
        <v>20</v>
      </c>
      <c r="I9" s="93" t="s">
        <v>33</v>
      </c>
      <c r="J9" s="93" t="s">
        <v>31</v>
      </c>
      <c r="K9" s="94"/>
      <c r="L9" s="92" t="s">
        <v>20</v>
      </c>
      <c r="M9" s="93" t="s">
        <v>30</v>
      </c>
      <c r="N9" s="95" t="s">
        <v>31</v>
      </c>
      <c r="O9" s="92" t="s">
        <v>20</v>
      </c>
      <c r="P9" s="93" t="s">
        <v>33</v>
      </c>
      <c r="Q9" s="95" t="s">
        <v>31</v>
      </c>
      <c r="R9" s="96" t="s">
        <v>20</v>
      </c>
      <c r="S9" s="93" t="s">
        <v>30</v>
      </c>
      <c r="T9" s="95" t="s">
        <v>31</v>
      </c>
      <c r="U9" s="96" t="s">
        <v>20</v>
      </c>
      <c r="V9" s="93" t="s">
        <v>30</v>
      </c>
      <c r="W9" s="97" t="s">
        <v>31</v>
      </c>
      <c r="X9" s="71" t="s">
        <v>25</v>
      </c>
      <c r="Y9" s="33" t="s">
        <v>26</v>
      </c>
      <c r="Z9" s="33" t="s">
        <v>30</v>
      </c>
      <c r="AA9" s="78" t="s">
        <v>31</v>
      </c>
    </row>
    <row r="10" spans="1:27" s="5" customFormat="1" ht="99" customHeight="1" x14ac:dyDescent="0.25">
      <c r="A10" s="58">
        <v>1</v>
      </c>
      <c r="B10" s="54" t="s">
        <v>45</v>
      </c>
      <c r="C10" s="22" t="s">
        <v>13</v>
      </c>
      <c r="D10" s="54" t="s">
        <v>48</v>
      </c>
      <c r="E10" s="64" t="s">
        <v>41</v>
      </c>
      <c r="F10" s="66">
        <v>9.5399999999999991</v>
      </c>
      <c r="G10" s="23">
        <v>0</v>
      </c>
      <c r="H10" s="98" t="s">
        <v>21</v>
      </c>
      <c r="I10" s="73">
        <v>6000</v>
      </c>
      <c r="J10" s="73">
        <f t="shared" ref="J10:J15" si="0">I10*F10</f>
        <v>57239.999999999993</v>
      </c>
      <c r="K10" s="99"/>
      <c r="L10" s="98" t="s">
        <v>21</v>
      </c>
      <c r="M10" s="73">
        <v>9000</v>
      </c>
      <c r="N10" s="100">
        <f t="shared" ref="N10:N15" si="1">M10*F10</f>
        <v>85859.999999999985</v>
      </c>
      <c r="O10" s="101" t="s">
        <v>21</v>
      </c>
      <c r="P10" s="73">
        <v>9800</v>
      </c>
      <c r="Q10" s="100">
        <f t="shared" ref="Q10:Q15" si="2">P10*F10</f>
        <v>93491.999999999985</v>
      </c>
      <c r="R10" s="102" t="s">
        <v>21</v>
      </c>
      <c r="S10" s="74">
        <v>4000</v>
      </c>
      <c r="T10" s="103">
        <f t="shared" ref="T10:T15" si="3">S10*F10</f>
        <v>38160</v>
      </c>
      <c r="U10" s="104" t="s">
        <v>21</v>
      </c>
      <c r="V10" s="76">
        <v>10000</v>
      </c>
      <c r="W10" s="105">
        <f t="shared" ref="W10:W15" si="4">V10*F10</f>
        <v>95399.999999999985</v>
      </c>
      <c r="X10" s="91" t="s">
        <v>49</v>
      </c>
      <c r="Y10" s="79" t="s">
        <v>27</v>
      </c>
      <c r="Z10" s="72">
        <v>10000</v>
      </c>
      <c r="AA10" s="82">
        <f t="shared" ref="AA10:AA15" si="5">Z10*F10</f>
        <v>95399.999999999985</v>
      </c>
    </row>
    <row r="11" spans="1:27" s="5" customFormat="1" ht="89.25" customHeight="1" x14ac:dyDescent="0.25">
      <c r="A11" s="58">
        <v>2</v>
      </c>
      <c r="B11" s="54" t="s">
        <v>53</v>
      </c>
      <c r="C11" s="37"/>
      <c r="D11" s="54" t="s">
        <v>48</v>
      </c>
      <c r="E11" s="64" t="s">
        <v>41</v>
      </c>
      <c r="F11" s="67">
        <v>98.1</v>
      </c>
      <c r="G11" s="38"/>
      <c r="H11" s="98" t="s">
        <v>21</v>
      </c>
      <c r="I11" s="73">
        <v>6000</v>
      </c>
      <c r="J11" s="73">
        <f t="shared" si="0"/>
        <v>588600</v>
      </c>
      <c r="K11" s="106"/>
      <c r="L11" s="98" t="s">
        <v>21</v>
      </c>
      <c r="M11" s="73">
        <v>9000</v>
      </c>
      <c r="N11" s="100">
        <f t="shared" si="1"/>
        <v>882900</v>
      </c>
      <c r="O11" s="101" t="s">
        <v>21</v>
      </c>
      <c r="P11" s="73">
        <v>9800</v>
      </c>
      <c r="Q11" s="100">
        <f t="shared" si="2"/>
        <v>961380</v>
      </c>
      <c r="R11" s="102" t="s">
        <v>21</v>
      </c>
      <c r="S11" s="74">
        <v>4000</v>
      </c>
      <c r="T11" s="103">
        <f t="shared" si="3"/>
        <v>392400</v>
      </c>
      <c r="U11" s="104" t="s">
        <v>21</v>
      </c>
      <c r="V11" s="76">
        <v>10000</v>
      </c>
      <c r="W11" s="105">
        <f t="shared" si="4"/>
        <v>981000</v>
      </c>
      <c r="X11" s="91" t="s">
        <v>49</v>
      </c>
      <c r="Y11" s="79" t="s">
        <v>27</v>
      </c>
      <c r="Z11" s="72">
        <v>10000</v>
      </c>
      <c r="AA11" s="82">
        <f t="shared" si="5"/>
        <v>981000</v>
      </c>
    </row>
    <row r="12" spans="1:27" s="5" customFormat="1" ht="89.25" customHeight="1" x14ac:dyDescent="0.25">
      <c r="A12" s="58">
        <v>3</v>
      </c>
      <c r="B12" s="54" t="s">
        <v>54</v>
      </c>
      <c r="C12" s="37"/>
      <c r="D12" s="54" t="s">
        <v>48</v>
      </c>
      <c r="E12" s="64" t="s">
        <v>41</v>
      </c>
      <c r="F12" s="68">
        <v>25</v>
      </c>
      <c r="G12" s="38"/>
      <c r="H12" s="98" t="s">
        <v>21</v>
      </c>
      <c r="I12" s="73">
        <v>6000</v>
      </c>
      <c r="J12" s="73">
        <f t="shared" si="0"/>
        <v>150000</v>
      </c>
      <c r="K12" s="106"/>
      <c r="L12" s="98" t="s">
        <v>21</v>
      </c>
      <c r="M12" s="73">
        <v>9000</v>
      </c>
      <c r="N12" s="100">
        <f t="shared" si="1"/>
        <v>225000</v>
      </c>
      <c r="O12" s="101" t="s">
        <v>21</v>
      </c>
      <c r="P12" s="73">
        <v>9800</v>
      </c>
      <c r="Q12" s="100">
        <f t="shared" si="2"/>
        <v>245000</v>
      </c>
      <c r="R12" s="102" t="s">
        <v>21</v>
      </c>
      <c r="S12" s="74">
        <v>4000</v>
      </c>
      <c r="T12" s="103">
        <f t="shared" si="3"/>
        <v>100000</v>
      </c>
      <c r="U12" s="104" t="s">
        <v>21</v>
      </c>
      <c r="V12" s="76">
        <v>10000</v>
      </c>
      <c r="W12" s="105">
        <f t="shared" si="4"/>
        <v>250000</v>
      </c>
      <c r="X12" s="91" t="s">
        <v>49</v>
      </c>
      <c r="Y12" s="79" t="s">
        <v>27</v>
      </c>
      <c r="Z12" s="72">
        <v>10000</v>
      </c>
      <c r="AA12" s="82">
        <f t="shared" si="5"/>
        <v>250000</v>
      </c>
    </row>
    <row r="13" spans="1:27" s="5" customFormat="1" ht="89.25" customHeight="1" thickBot="1" x14ac:dyDescent="0.3">
      <c r="A13" s="58">
        <v>4</v>
      </c>
      <c r="B13" s="55" t="s">
        <v>55</v>
      </c>
      <c r="C13" s="32"/>
      <c r="D13" s="62" t="s">
        <v>48</v>
      </c>
      <c r="E13" s="19" t="s">
        <v>41</v>
      </c>
      <c r="F13" s="69">
        <v>13</v>
      </c>
      <c r="G13" s="31"/>
      <c r="H13" s="107" t="s">
        <v>21</v>
      </c>
      <c r="I13" s="74">
        <v>6500</v>
      </c>
      <c r="J13" s="74">
        <f t="shared" si="0"/>
        <v>84500</v>
      </c>
      <c r="K13" s="108"/>
      <c r="L13" s="98" t="s">
        <v>21</v>
      </c>
      <c r="M13" s="74">
        <v>9000</v>
      </c>
      <c r="N13" s="103">
        <f t="shared" si="1"/>
        <v>117000</v>
      </c>
      <c r="O13" s="101" t="s">
        <v>21</v>
      </c>
      <c r="P13" s="73">
        <v>9800</v>
      </c>
      <c r="Q13" s="103">
        <f t="shared" si="2"/>
        <v>127400</v>
      </c>
      <c r="R13" s="102" t="s">
        <v>21</v>
      </c>
      <c r="S13" s="74">
        <v>4000</v>
      </c>
      <c r="T13" s="103">
        <f t="shared" si="3"/>
        <v>52000</v>
      </c>
      <c r="U13" s="104" t="s">
        <v>21</v>
      </c>
      <c r="V13" s="76">
        <v>10000</v>
      </c>
      <c r="W13" s="109">
        <f t="shared" si="4"/>
        <v>130000</v>
      </c>
      <c r="X13" s="91" t="s">
        <v>49</v>
      </c>
      <c r="Y13" s="79" t="s">
        <v>27</v>
      </c>
      <c r="Z13" s="72">
        <v>10000</v>
      </c>
      <c r="AA13" s="83">
        <f t="shared" si="5"/>
        <v>130000</v>
      </c>
    </row>
    <row r="14" spans="1:27" s="5" customFormat="1" ht="89.25" customHeight="1" x14ac:dyDescent="0.25">
      <c r="A14" s="59">
        <v>5</v>
      </c>
      <c r="B14" s="56" t="s">
        <v>56</v>
      </c>
      <c r="C14" s="37"/>
      <c r="D14" s="54" t="s">
        <v>48</v>
      </c>
      <c r="E14" s="64" t="s">
        <v>41</v>
      </c>
      <c r="F14" s="67">
        <v>2.6</v>
      </c>
      <c r="G14" s="38"/>
      <c r="H14" s="98" t="s">
        <v>21</v>
      </c>
      <c r="I14" s="73">
        <v>6500</v>
      </c>
      <c r="J14" s="73">
        <f t="shared" si="0"/>
        <v>16900</v>
      </c>
      <c r="K14" s="106"/>
      <c r="L14" s="98" t="s">
        <v>21</v>
      </c>
      <c r="M14" s="73">
        <v>9000</v>
      </c>
      <c r="N14" s="100">
        <f t="shared" si="1"/>
        <v>23400</v>
      </c>
      <c r="O14" s="101" t="s">
        <v>21</v>
      </c>
      <c r="P14" s="73">
        <v>9800</v>
      </c>
      <c r="Q14" s="100">
        <f t="shared" si="2"/>
        <v>25480</v>
      </c>
      <c r="R14" s="102" t="s">
        <v>21</v>
      </c>
      <c r="S14" s="74">
        <v>4000</v>
      </c>
      <c r="T14" s="103">
        <f t="shared" si="3"/>
        <v>10400</v>
      </c>
      <c r="U14" s="104" t="s">
        <v>21</v>
      </c>
      <c r="V14" s="76">
        <v>10000</v>
      </c>
      <c r="W14" s="110">
        <f t="shared" si="4"/>
        <v>26000</v>
      </c>
      <c r="X14" s="91" t="s">
        <v>49</v>
      </c>
      <c r="Y14" s="79" t="s">
        <v>27</v>
      </c>
      <c r="Z14" s="72">
        <v>10000</v>
      </c>
      <c r="AA14" s="82">
        <f t="shared" si="5"/>
        <v>26000</v>
      </c>
    </row>
    <row r="15" spans="1:27" s="5" customFormat="1" ht="89.25" customHeight="1" thickBot="1" x14ac:dyDescent="0.3">
      <c r="A15" s="60">
        <v>6</v>
      </c>
      <c r="B15" s="57" t="s">
        <v>57</v>
      </c>
      <c r="C15" s="30"/>
      <c r="D15" s="63" t="s">
        <v>48</v>
      </c>
      <c r="E15" s="65" t="s">
        <v>41</v>
      </c>
      <c r="F15" s="70">
        <v>8.3699999999999992</v>
      </c>
      <c r="G15" s="39"/>
      <c r="H15" s="111" t="s">
        <v>21</v>
      </c>
      <c r="I15" s="75">
        <v>7000</v>
      </c>
      <c r="J15" s="75">
        <f t="shared" si="0"/>
        <v>58589.999999999993</v>
      </c>
      <c r="K15" s="112"/>
      <c r="L15" s="111" t="s">
        <v>21</v>
      </c>
      <c r="M15" s="75">
        <v>9000</v>
      </c>
      <c r="N15" s="113">
        <f t="shared" si="1"/>
        <v>75330</v>
      </c>
      <c r="O15" s="101" t="s">
        <v>21</v>
      </c>
      <c r="P15" s="73">
        <v>9800</v>
      </c>
      <c r="Q15" s="100">
        <f t="shared" si="2"/>
        <v>82025.999999999985</v>
      </c>
      <c r="R15" s="102" t="s">
        <v>21</v>
      </c>
      <c r="S15" s="73">
        <v>3000</v>
      </c>
      <c r="T15" s="113">
        <f t="shared" si="3"/>
        <v>25109.999999999996</v>
      </c>
      <c r="U15" s="114" t="s">
        <v>21</v>
      </c>
      <c r="V15" s="76">
        <v>10000</v>
      </c>
      <c r="W15" s="115">
        <f t="shared" si="4"/>
        <v>83699.999999999985</v>
      </c>
      <c r="X15" s="91" t="s">
        <v>49</v>
      </c>
      <c r="Y15" s="80" t="s">
        <v>27</v>
      </c>
      <c r="Z15" s="72">
        <v>10000</v>
      </c>
      <c r="AA15" s="84">
        <f t="shared" si="5"/>
        <v>83699.999999999985</v>
      </c>
    </row>
    <row r="16" spans="1:27" s="5" customFormat="1" ht="22.5" customHeight="1" thickBot="1" x14ac:dyDescent="0.3">
      <c r="A16" s="193" t="s">
        <v>36</v>
      </c>
      <c r="B16" s="194"/>
      <c r="C16" s="24"/>
      <c r="D16" s="24"/>
      <c r="E16" s="25"/>
      <c r="F16" s="26"/>
      <c r="G16" s="17"/>
      <c r="H16" s="116"/>
      <c r="I16" s="117"/>
      <c r="J16" s="124">
        <f>SUM(J10:J15)</f>
        <v>955830</v>
      </c>
      <c r="K16" s="119"/>
      <c r="L16" s="116"/>
      <c r="M16" s="117"/>
      <c r="N16" s="122">
        <f>SUM(N10:N15)</f>
        <v>1409490</v>
      </c>
      <c r="O16" s="120"/>
      <c r="P16" s="118"/>
      <c r="Q16" s="122">
        <f>SUM(Q10:Q15)</f>
        <v>1534778</v>
      </c>
      <c r="R16" s="121"/>
      <c r="S16" s="118"/>
      <c r="T16" s="122">
        <f>SUM(T10:T15)</f>
        <v>618070</v>
      </c>
      <c r="U16" s="47"/>
      <c r="V16" s="77"/>
      <c r="W16" s="123">
        <f>SUM(W10:W15)</f>
        <v>1566100</v>
      </c>
      <c r="X16" s="27"/>
      <c r="Y16" s="81"/>
      <c r="Z16" s="85"/>
      <c r="AA16" s="86">
        <f>SUM(AA10:AA15)</f>
        <v>1566100</v>
      </c>
    </row>
    <row r="17" spans="1:25" ht="15" customHeight="1" x14ac:dyDescent="0.25"/>
    <row r="18" spans="1:25" ht="15.75" customHeight="1" x14ac:dyDescent="0.25">
      <c r="A18" s="1"/>
      <c r="W18" s="6"/>
    </row>
    <row r="19" spans="1:25" ht="15.75" customHeight="1" x14ac:dyDescent="0.25">
      <c r="A19" s="1"/>
      <c r="W19" s="6"/>
    </row>
    <row r="20" spans="1:25" ht="15.75" customHeight="1" x14ac:dyDescent="0.35">
      <c r="A20" s="87" t="s">
        <v>32</v>
      </c>
      <c r="W20" s="6"/>
    </row>
    <row r="21" spans="1:25" ht="15" customHeight="1" x14ac:dyDescent="0.35">
      <c r="B21" s="90"/>
      <c r="C21" s="90"/>
      <c r="D21" s="90"/>
      <c r="E21" s="90"/>
      <c r="F21" s="90"/>
      <c r="G21" s="90"/>
      <c r="H21" s="90"/>
      <c r="I21" s="90"/>
      <c r="J21" s="90"/>
      <c r="N21" s="195"/>
      <c r="O21" s="195"/>
      <c r="P21" s="195"/>
      <c r="Q21" s="195"/>
      <c r="R21" s="195"/>
      <c r="S21" s="195"/>
      <c r="T21" s="195"/>
      <c r="U21" s="195"/>
      <c r="V21" s="195"/>
      <c r="W21" s="195"/>
      <c r="X21" s="196"/>
      <c r="Y21" s="34"/>
    </row>
    <row r="22" spans="1:25" ht="57.75" customHeight="1" x14ac:dyDescent="0.25">
      <c r="A22" s="88" t="s">
        <v>6</v>
      </c>
      <c r="B22" s="146" t="s">
        <v>17</v>
      </c>
      <c r="C22" s="146"/>
      <c r="D22" s="146"/>
      <c r="E22" s="146"/>
      <c r="F22" s="200" t="s">
        <v>14</v>
      </c>
      <c r="G22" s="201"/>
      <c r="H22" s="201"/>
      <c r="I22" s="202"/>
      <c r="J22" s="190" t="s">
        <v>23</v>
      </c>
      <c r="K22" s="190"/>
      <c r="L22" s="190"/>
      <c r="N22" s="195"/>
      <c r="O22" s="195"/>
      <c r="P22" s="195"/>
      <c r="Q22" s="195"/>
      <c r="R22" s="195"/>
      <c r="S22" s="195"/>
      <c r="T22" s="195"/>
      <c r="U22" s="195"/>
      <c r="V22" s="195"/>
      <c r="W22" s="195"/>
      <c r="X22" s="196"/>
      <c r="Y22" s="34"/>
    </row>
    <row r="23" spans="1:25" ht="21" customHeight="1" x14ac:dyDescent="0.35">
      <c r="A23" s="89" t="s">
        <v>15</v>
      </c>
      <c r="B23" s="147" t="s">
        <v>77</v>
      </c>
      <c r="C23" s="147"/>
      <c r="D23" s="147"/>
      <c r="E23" s="147"/>
      <c r="F23" s="142" t="s">
        <v>63</v>
      </c>
      <c r="G23" s="143"/>
      <c r="H23" s="143"/>
      <c r="I23" s="144"/>
      <c r="J23" s="145" t="s">
        <v>37</v>
      </c>
      <c r="K23" s="145"/>
      <c r="L23" s="145"/>
      <c r="N23" s="195"/>
      <c r="O23" s="195"/>
      <c r="P23" s="195"/>
      <c r="Q23" s="195"/>
      <c r="R23" s="195"/>
      <c r="S23" s="195"/>
      <c r="T23" s="195"/>
      <c r="U23" s="195"/>
      <c r="V23" s="195"/>
      <c r="W23" s="195"/>
      <c r="X23" s="196"/>
      <c r="Y23" s="34"/>
    </row>
    <row r="24" spans="1:25" ht="21" customHeight="1" x14ac:dyDescent="0.35">
      <c r="A24" s="89" t="s">
        <v>16</v>
      </c>
      <c r="B24" s="147" t="s">
        <v>78</v>
      </c>
      <c r="C24" s="147"/>
      <c r="D24" s="147"/>
      <c r="E24" s="147"/>
      <c r="F24" s="142" t="s">
        <v>64</v>
      </c>
      <c r="G24" s="143"/>
      <c r="H24" s="143"/>
      <c r="I24" s="144"/>
      <c r="J24" s="145" t="s">
        <v>28</v>
      </c>
      <c r="K24" s="145"/>
      <c r="L24" s="145"/>
      <c r="N24" s="195"/>
      <c r="O24" s="195"/>
      <c r="P24" s="195"/>
      <c r="Q24" s="195"/>
      <c r="R24" s="195"/>
      <c r="S24" s="195"/>
      <c r="T24" s="195"/>
      <c r="U24" s="195"/>
      <c r="V24" s="195"/>
      <c r="W24" s="195"/>
      <c r="X24" s="196"/>
      <c r="Y24" s="34"/>
    </row>
    <row r="25" spans="1:25" ht="18.75" customHeight="1" x14ac:dyDescent="0.35">
      <c r="A25" s="89" t="s">
        <v>65</v>
      </c>
      <c r="B25" s="147" t="s">
        <v>79</v>
      </c>
      <c r="C25" s="147"/>
      <c r="D25" s="147"/>
      <c r="E25" s="147"/>
      <c r="F25" s="142" t="s">
        <v>76</v>
      </c>
      <c r="G25" s="143"/>
      <c r="H25" s="143"/>
      <c r="I25" s="144"/>
      <c r="J25" s="145" t="s">
        <v>28</v>
      </c>
      <c r="K25" s="145"/>
      <c r="L25" s="145"/>
      <c r="N25" s="195"/>
      <c r="O25" s="195"/>
      <c r="P25" s="195"/>
      <c r="Q25" s="195"/>
      <c r="R25" s="195"/>
      <c r="S25" s="195"/>
      <c r="T25" s="195"/>
      <c r="U25" s="195"/>
      <c r="V25" s="195"/>
      <c r="W25" s="195"/>
      <c r="X25" s="196"/>
      <c r="Y25" s="34"/>
    </row>
    <row r="26" spans="1:25" ht="20.25" customHeight="1" x14ac:dyDescent="0.35">
      <c r="A26" s="89" t="s">
        <v>66</v>
      </c>
      <c r="B26" s="148" t="s">
        <v>38</v>
      </c>
      <c r="C26" s="148"/>
      <c r="D26" s="148"/>
      <c r="E26" s="148"/>
      <c r="F26" s="142" t="s">
        <v>39</v>
      </c>
      <c r="G26" s="143"/>
      <c r="H26" s="143"/>
      <c r="I26" s="144"/>
      <c r="J26" s="145" t="s">
        <v>37</v>
      </c>
      <c r="K26" s="145"/>
      <c r="L26" s="145"/>
      <c r="N26" s="195"/>
      <c r="O26" s="195"/>
      <c r="P26" s="195"/>
      <c r="Q26" s="195"/>
      <c r="R26" s="195"/>
      <c r="S26" s="195"/>
      <c r="T26" s="195"/>
      <c r="U26" s="195"/>
      <c r="V26" s="195"/>
      <c r="W26" s="195"/>
      <c r="X26" s="196"/>
      <c r="Y26" s="34"/>
    </row>
    <row r="27" spans="1:25" ht="21" customHeight="1" x14ac:dyDescent="0.35">
      <c r="A27" s="89" t="s">
        <v>67</v>
      </c>
      <c r="B27" s="148" t="s">
        <v>49</v>
      </c>
      <c r="C27" s="148"/>
      <c r="D27" s="148"/>
      <c r="E27" s="148"/>
      <c r="F27" s="142" t="s">
        <v>50</v>
      </c>
      <c r="G27" s="143"/>
      <c r="H27" s="143"/>
      <c r="I27" s="144"/>
      <c r="J27" s="145" t="s">
        <v>28</v>
      </c>
      <c r="K27" s="145"/>
      <c r="L27" s="145"/>
      <c r="N27" s="35"/>
      <c r="O27" s="43"/>
      <c r="P27" s="43"/>
      <c r="Q27" s="43"/>
      <c r="R27" s="43"/>
      <c r="S27" s="43"/>
      <c r="T27" s="43"/>
      <c r="U27" s="35"/>
      <c r="V27" s="35"/>
      <c r="W27" s="35"/>
      <c r="X27" s="36"/>
      <c r="Y27" s="34"/>
    </row>
    <row r="28" spans="1:25" ht="20.25" customHeight="1" x14ac:dyDescent="0.35">
      <c r="A28" s="89" t="s">
        <v>68</v>
      </c>
      <c r="B28" s="148" t="s">
        <v>51</v>
      </c>
      <c r="C28" s="148"/>
      <c r="D28" s="148"/>
      <c r="E28" s="148"/>
      <c r="F28" s="142" t="s">
        <v>52</v>
      </c>
      <c r="G28" s="143"/>
      <c r="H28" s="143"/>
      <c r="I28" s="144"/>
      <c r="J28" s="145" t="s">
        <v>37</v>
      </c>
      <c r="K28" s="145"/>
      <c r="L28" s="145"/>
      <c r="N28" s="40"/>
      <c r="O28" s="43"/>
      <c r="P28" s="43"/>
      <c r="Q28" s="43"/>
      <c r="R28" s="43"/>
      <c r="S28" s="43"/>
      <c r="T28" s="43"/>
      <c r="U28" s="40"/>
      <c r="V28" s="40"/>
      <c r="W28" s="40"/>
      <c r="X28" s="41"/>
      <c r="Y28" s="34"/>
    </row>
    <row r="29" spans="1:25" ht="21.75" customHeight="1" x14ac:dyDescent="0.35">
      <c r="A29" s="89" t="s">
        <v>69</v>
      </c>
      <c r="B29" s="148" t="s">
        <v>60</v>
      </c>
      <c r="C29" s="148"/>
      <c r="D29" s="148"/>
      <c r="E29" s="148"/>
      <c r="F29" s="142" t="s">
        <v>61</v>
      </c>
      <c r="G29" s="143"/>
      <c r="H29" s="143"/>
      <c r="I29" s="144"/>
      <c r="J29" s="145" t="s">
        <v>37</v>
      </c>
      <c r="K29" s="145"/>
      <c r="L29" s="145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4"/>
      <c r="Y29" s="34"/>
    </row>
    <row r="30" spans="1:25" ht="21" customHeight="1" x14ac:dyDescent="0.35">
      <c r="A30" s="89" t="s">
        <v>70</v>
      </c>
      <c r="B30" s="148" t="s">
        <v>59</v>
      </c>
      <c r="C30" s="148"/>
      <c r="D30" s="148"/>
      <c r="E30" s="148"/>
      <c r="F30" s="142" t="s">
        <v>64</v>
      </c>
      <c r="G30" s="143"/>
      <c r="H30" s="143"/>
      <c r="I30" s="144"/>
      <c r="J30" s="145" t="s">
        <v>28</v>
      </c>
      <c r="K30" s="145"/>
      <c r="L30" s="145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4"/>
      <c r="Y30" s="34"/>
    </row>
    <row r="31" spans="1:25" ht="18" customHeight="1" x14ac:dyDescent="0.35">
      <c r="A31" s="89" t="s">
        <v>71</v>
      </c>
      <c r="B31" s="148" t="s">
        <v>62</v>
      </c>
      <c r="C31" s="148"/>
      <c r="D31" s="148"/>
      <c r="E31" s="148"/>
      <c r="F31" s="142" t="s">
        <v>63</v>
      </c>
      <c r="G31" s="143"/>
      <c r="H31" s="143"/>
      <c r="I31" s="144"/>
      <c r="J31" s="145" t="s">
        <v>28</v>
      </c>
      <c r="K31" s="145"/>
      <c r="L31" s="145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4"/>
      <c r="Y31" s="34"/>
    </row>
    <row r="32" spans="1:25" ht="20.25" customHeight="1" x14ac:dyDescent="0.35">
      <c r="A32" s="89">
        <v>10</v>
      </c>
      <c r="B32" s="148" t="s">
        <v>72</v>
      </c>
      <c r="C32" s="148"/>
      <c r="D32" s="148"/>
      <c r="E32" s="148"/>
      <c r="F32" s="142" t="s">
        <v>73</v>
      </c>
      <c r="G32" s="143"/>
      <c r="H32" s="143"/>
      <c r="I32" s="144"/>
      <c r="J32" s="145" t="s">
        <v>28</v>
      </c>
      <c r="K32" s="145"/>
      <c r="L32" s="145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4"/>
      <c r="Y32" s="34"/>
    </row>
    <row r="33" spans="1:25" ht="20.25" customHeight="1" x14ac:dyDescent="0.35">
      <c r="A33" s="89">
        <v>11</v>
      </c>
      <c r="B33" s="148" t="s">
        <v>75</v>
      </c>
      <c r="C33" s="148"/>
      <c r="D33" s="148"/>
      <c r="E33" s="148"/>
      <c r="F33" s="142" t="s">
        <v>76</v>
      </c>
      <c r="G33" s="143"/>
      <c r="H33" s="143"/>
      <c r="I33" s="144"/>
      <c r="J33" s="145" t="s">
        <v>28</v>
      </c>
      <c r="K33" s="145"/>
      <c r="L33" s="145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4"/>
      <c r="Y33" s="34"/>
    </row>
    <row r="34" spans="1:25" ht="17.25" customHeight="1" x14ac:dyDescent="0.35">
      <c r="A34" s="89">
        <v>12</v>
      </c>
      <c r="B34" s="147" t="s">
        <v>47</v>
      </c>
      <c r="C34" s="147"/>
      <c r="D34" s="147"/>
      <c r="E34" s="147"/>
      <c r="F34" s="142" t="s">
        <v>40</v>
      </c>
      <c r="G34" s="143"/>
      <c r="H34" s="143"/>
      <c r="I34" s="144"/>
      <c r="J34" s="145" t="s">
        <v>28</v>
      </c>
      <c r="K34" s="145"/>
      <c r="L34" s="145"/>
      <c r="N34" s="185"/>
      <c r="O34" s="185"/>
      <c r="P34" s="185"/>
      <c r="Q34" s="185"/>
      <c r="R34" s="185"/>
      <c r="S34" s="185"/>
      <c r="T34" s="185"/>
      <c r="U34" s="185"/>
      <c r="V34" s="185"/>
      <c r="W34" s="185"/>
      <c r="X34" s="186"/>
    </row>
    <row r="35" spans="1:25" ht="49.5" customHeight="1" x14ac:dyDescent="0.25">
      <c r="N35" s="185"/>
      <c r="O35" s="185"/>
      <c r="P35" s="185"/>
      <c r="Q35" s="185"/>
      <c r="R35" s="185"/>
      <c r="S35" s="185"/>
      <c r="T35" s="185"/>
      <c r="U35" s="185"/>
      <c r="V35" s="185"/>
      <c r="W35" s="185"/>
      <c r="X35" s="186"/>
    </row>
    <row r="36" spans="1:25" ht="79.5" customHeight="1" x14ac:dyDescent="0.25">
      <c r="N36" s="185"/>
      <c r="O36" s="185"/>
      <c r="P36" s="185"/>
      <c r="Q36" s="185"/>
      <c r="R36" s="185"/>
      <c r="S36" s="185"/>
      <c r="T36" s="185"/>
      <c r="U36" s="185"/>
      <c r="V36" s="185"/>
      <c r="W36" s="185"/>
      <c r="X36" s="186"/>
    </row>
    <row r="37" spans="1:25" ht="22.5" x14ac:dyDescent="0.3">
      <c r="A37" s="15"/>
      <c r="B37" s="15"/>
      <c r="C37" s="15"/>
      <c r="D37" s="15"/>
      <c r="E37" s="15"/>
      <c r="F37" s="15"/>
      <c r="G37" s="15"/>
      <c r="H37" s="178"/>
      <c r="I37" s="178"/>
      <c r="J37" s="178"/>
      <c r="K37" s="178"/>
      <c r="L37" s="178"/>
      <c r="M37" s="178"/>
      <c r="N37" s="11"/>
      <c r="O37" s="11"/>
      <c r="P37" s="11"/>
      <c r="Q37" s="11"/>
      <c r="R37" s="11"/>
      <c r="S37" s="11"/>
      <c r="T37" s="11"/>
    </row>
    <row r="38" spans="1:25" ht="23.25" x14ac:dyDescent="0.35">
      <c r="B38" s="16"/>
      <c r="C38" s="16"/>
      <c r="D38" s="16"/>
      <c r="E38" s="16"/>
      <c r="F38" s="16"/>
      <c r="G38" s="16"/>
      <c r="H38" s="16"/>
      <c r="I38" s="16"/>
      <c r="J38" s="16"/>
      <c r="K38" s="10"/>
      <c r="L38" s="10"/>
      <c r="M38" s="10"/>
      <c r="N38" s="11"/>
      <c r="O38" s="11"/>
      <c r="P38" s="11"/>
      <c r="Q38" s="11"/>
      <c r="R38" s="11"/>
      <c r="S38" s="11"/>
      <c r="T38" s="11"/>
    </row>
    <row r="39" spans="1:25" ht="23.25" x14ac:dyDescent="0.35">
      <c r="B39" s="16"/>
      <c r="C39" s="16"/>
      <c r="D39" s="16"/>
      <c r="E39" s="16"/>
      <c r="F39" s="16"/>
      <c r="G39" s="16"/>
      <c r="H39" s="16"/>
      <c r="I39" s="16"/>
      <c r="J39" s="16"/>
      <c r="K39" s="10"/>
      <c r="L39" s="10"/>
      <c r="M39" s="10"/>
      <c r="N39" s="11"/>
      <c r="O39" s="11"/>
      <c r="P39" s="11"/>
      <c r="Q39" s="11"/>
      <c r="R39" s="11"/>
      <c r="S39" s="11"/>
      <c r="T39" s="11"/>
    </row>
    <row r="40" spans="1:25" ht="23.25" x14ac:dyDescent="0.35">
      <c r="B40" s="9"/>
      <c r="C40" s="9"/>
      <c r="D40" s="9"/>
      <c r="E40" s="9"/>
      <c r="F40" s="9"/>
      <c r="G40" s="9"/>
      <c r="H40" s="9"/>
      <c r="I40" s="10"/>
      <c r="J40" s="10"/>
      <c r="K40" s="10"/>
      <c r="L40" s="11"/>
      <c r="M40" s="11"/>
    </row>
    <row r="41" spans="1:25" ht="23.25" x14ac:dyDescent="0.3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0"/>
      <c r="L41" s="11"/>
      <c r="M41" s="11"/>
    </row>
    <row r="42" spans="1:25" ht="23.25" x14ac:dyDescent="0.35">
      <c r="B42" s="9"/>
      <c r="C42" s="9"/>
      <c r="D42" s="9"/>
      <c r="E42" s="9"/>
      <c r="F42" s="9"/>
      <c r="G42" s="9"/>
      <c r="H42" s="9"/>
      <c r="I42" s="10"/>
      <c r="J42" s="10"/>
      <c r="K42" s="10"/>
      <c r="L42" s="11"/>
      <c r="M42" s="11"/>
    </row>
    <row r="43" spans="1:25" ht="22.5" x14ac:dyDescent="0.3">
      <c r="B43" s="9"/>
      <c r="C43" s="9"/>
      <c r="D43" s="9"/>
      <c r="E43" s="11"/>
      <c r="F43" s="9"/>
      <c r="G43" s="11"/>
      <c r="H43" s="12"/>
      <c r="I43" s="12"/>
      <c r="J43" s="12"/>
      <c r="K43" s="13"/>
      <c r="L43" s="14"/>
      <c r="M43" s="14"/>
    </row>
    <row r="44" spans="1:25" ht="15" x14ac:dyDescent="0.25">
      <c r="B44"/>
    </row>
    <row r="45" spans="1:25" ht="15" x14ac:dyDescent="0.25">
      <c r="B45"/>
    </row>
    <row r="51" spans="4:4" x14ac:dyDescent="0.25">
      <c r="D51" s="42"/>
    </row>
  </sheetData>
  <mergeCells count="78">
    <mergeCell ref="O3:Q3"/>
    <mergeCell ref="O6:Q6"/>
    <mergeCell ref="O7:Q7"/>
    <mergeCell ref="O8:Q8"/>
    <mergeCell ref="J23:L23"/>
    <mergeCell ref="A16:B16"/>
    <mergeCell ref="N21:X26"/>
    <mergeCell ref="H4:K4"/>
    <mergeCell ref="A5:F5"/>
    <mergeCell ref="U5:W5"/>
    <mergeCell ref="J24:L24"/>
    <mergeCell ref="J25:L25"/>
    <mergeCell ref="F22:I22"/>
    <mergeCell ref="F23:I23"/>
    <mergeCell ref="F24:I24"/>
    <mergeCell ref="F25:I25"/>
    <mergeCell ref="F26:I26"/>
    <mergeCell ref="H37:M37"/>
    <mergeCell ref="L4:N4"/>
    <mergeCell ref="U4:W4"/>
    <mergeCell ref="U6:W6"/>
    <mergeCell ref="L6:N6"/>
    <mergeCell ref="H6:K6"/>
    <mergeCell ref="H7:K7"/>
    <mergeCell ref="H8:K8"/>
    <mergeCell ref="L8:N8"/>
    <mergeCell ref="L7:N7"/>
    <mergeCell ref="N34:X36"/>
    <mergeCell ref="H5:J5"/>
    <mergeCell ref="L5:N5"/>
    <mergeCell ref="J22:L22"/>
    <mergeCell ref="R6:T6"/>
    <mergeCell ref="J26:L26"/>
    <mergeCell ref="B1:AA1"/>
    <mergeCell ref="X3:AA8"/>
    <mergeCell ref="U7:W7"/>
    <mergeCell ref="U8:W8"/>
    <mergeCell ref="C2:G2"/>
    <mergeCell ref="A3:G3"/>
    <mergeCell ref="H3:K3"/>
    <mergeCell ref="A4:G4"/>
    <mergeCell ref="U3:W3"/>
    <mergeCell ref="L3:N3"/>
    <mergeCell ref="A6:F6"/>
    <mergeCell ref="A8:G8"/>
    <mergeCell ref="A7:G7"/>
    <mergeCell ref="R7:T7"/>
    <mergeCell ref="R8:T8"/>
    <mergeCell ref="R3:T3"/>
    <mergeCell ref="J27:L27"/>
    <mergeCell ref="J28:L28"/>
    <mergeCell ref="J29:L29"/>
    <mergeCell ref="J30:L30"/>
    <mergeCell ref="J31:L31"/>
    <mergeCell ref="J32:L32"/>
    <mergeCell ref="J33:L33"/>
    <mergeCell ref="J34:L34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F27:I27"/>
    <mergeCell ref="F34:I34"/>
    <mergeCell ref="F29:I29"/>
    <mergeCell ref="F30:I30"/>
    <mergeCell ref="F31:I31"/>
    <mergeCell ref="F32:I32"/>
    <mergeCell ref="F33:I33"/>
    <mergeCell ref="F28:I28"/>
  </mergeCells>
  <hyperlinks>
    <hyperlink ref="F23" r:id="rId1" xr:uid="{00000000-0004-0000-0000-000000000000}"/>
    <hyperlink ref="F24" r:id="rId2" xr:uid="{00000000-0004-0000-0000-000001000000}"/>
    <hyperlink ref="F25" r:id="rId3" xr:uid="{00000000-0004-0000-0000-000002000000}"/>
    <hyperlink ref="F26" r:id="rId4" xr:uid="{00000000-0004-0000-0000-000003000000}"/>
    <hyperlink ref="F27" r:id="rId5" xr:uid="{00000000-0004-0000-0000-000004000000}"/>
    <hyperlink ref="F34" r:id="rId6" xr:uid="{00000000-0004-0000-0000-000005000000}"/>
    <hyperlink ref="F28" r:id="rId7" xr:uid="{00000000-0004-0000-0000-000006000000}"/>
    <hyperlink ref="F29" r:id="rId8" xr:uid="{00000000-0004-0000-0000-000007000000}"/>
    <hyperlink ref="F31" r:id="rId9" xr:uid="{00000000-0004-0000-0000-000008000000}"/>
    <hyperlink ref="F30" r:id="rId10" xr:uid="{00000000-0004-0000-0000-000009000000}"/>
    <hyperlink ref="F32" r:id="rId11" xr:uid="{00000000-0004-0000-0000-00000A000000}"/>
    <hyperlink ref="F33" r:id="rId12" xr:uid="{00000000-0004-0000-0000-00000B000000}"/>
  </hyperlinks>
  <pageMargins left="0" right="0" top="0" bottom="0" header="0" footer="0"/>
  <pageSetup paperSize="8" scale="39" orientation="landscape" r:id="rId13"/>
  <ignoredErrors>
    <ignoredError sqref="A23:A2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1"/>
  <sheetViews>
    <sheetView tabSelected="1" zoomScale="90" zoomScaleNormal="90" workbookViewId="0">
      <selection activeCell="J8" sqref="J8"/>
    </sheetView>
  </sheetViews>
  <sheetFormatPr defaultRowHeight="15.75" x14ac:dyDescent="0.25"/>
  <cols>
    <col min="1" max="1" width="5.42578125" style="125" customWidth="1"/>
    <col min="2" max="2" width="13.85546875" style="125" customWidth="1"/>
    <col min="3" max="3" width="53" style="125" customWidth="1"/>
    <col min="4" max="4" width="21.140625" style="125" customWidth="1"/>
    <col min="5" max="5" width="14.7109375" style="125" customWidth="1"/>
    <col min="6" max="6" width="9.5703125" style="125" customWidth="1"/>
    <col min="7" max="7" width="16.42578125" style="125" customWidth="1"/>
    <col min="8" max="8" width="18.28515625" style="125" customWidth="1"/>
    <col min="9" max="16384" width="9.140625" style="125"/>
  </cols>
  <sheetData>
    <row r="1" spans="1:8" ht="39.75" customHeight="1" x14ac:dyDescent="0.25">
      <c r="A1" s="211"/>
      <c r="B1" s="211"/>
      <c r="C1" s="211"/>
      <c r="D1" s="211"/>
      <c r="E1" s="211"/>
      <c r="F1" s="211"/>
      <c r="G1" s="211"/>
      <c r="H1" s="211"/>
    </row>
    <row r="2" spans="1:8" ht="21" customHeight="1" thickBot="1" x14ac:dyDescent="0.3">
      <c r="D2" s="212"/>
      <c r="E2" s="212"/>
      <c r="F2" s="212"/>
    </row>
    <row r="3" spans="1:8" s="127" customFormat="1" ht="48.75" customHeight="1" x14ac:dyDescent="0.25">
      <c r="A3" s="213" t="s">
        <v>29</v>
      </c>
      <c r="B3" s="214"/>
      <c r="C3" s="214"/>
      <c r="D3" s="214"/>
      <c r="E3" s="214"/>
      <c r="F3" s="215"/>
      <c r="G3" s="221"/>
      <c r="H3" s="222"/>
    </row>
    <row r="4" spans="1:8" ht="18.75" customHeight="1" x14ac:dyDescent="0.25">
      <c r="A4" s="216" t="s">
        <v>22</v>
      </c>
      <c r="B4" s="217"/>
      <c r="C4" s="218"/>
      <c r="D4" s="218"/>
      <c r="E4" s="218"/>
      <c r="F4" s="218"/>
      <c r="G4" s="223" t="s">
        <v>83</v>
      </c>
      <c r="H4" s="224"/>
    </row>
    <row r="5" spans="1:8" ht="20.25" customHeight="1" x14ac:dyDescent="0.25">
      <c r="A5" s="216" t="s">
        <v>4</v>
      </c>
      <c r="B5" s="217"/>
      <c r="C5" s="217"/>
      <c r="D5" s="217"/>
      <c r="E5" s="217"/>
      <c r="F5" s="217"/>
      <c r="G5" s="204" t="s">
        <v>18</v>
      </c>
      <c r="H5" s="205"/>
    </row>
    <row r="6" spans="1:8" ht="20.25" customHeight="1" x14ac:dyDescent="0.25">
      <c r="A6" s="219" t="s">
        <v>5</v>
      </c>
      <c r="B6" s="220"/>
      <c r="C6" s="220"/>
      <c r="D6" s="220"/>
      <c r="E6" s="220"/>
      <c r="F6" s="220"/>
      <c r="G6" s="204" t="s">
        <v>19</v>
      </c>
      <c r="H6" s="205"/>
    </row>
    <row r="7" spans="1:8" ht="20.25" customHeight="1" x14ac:dyDescent="0.25">
      <c r="A7" s="227" t="s">
        <v>100</v>
      </c>
      <c r="B7" s="228"/>
      <c r="C7" s="228"/>
      <c r="D7" s="228"/>
      <c r="E7" s="228"/>
      <c r="F7" s="228"/>
      <c r="G7" s="228"/>
      <c r="H7" s="229"/>
    </row>
    <row r="8" spans="1:8" ht="118.5" customHeight="1" x14ac:dyDescent="0.25">
      <c r="A8" s="129" t="s">
        <v>6</v>
      </c>
      <c r="B8" s="128" t="s">
        <v>9</v>
      </c>
      <c r="C8" s="128" t="s">
        <v>88</v>
      </c>
      <c r="D8" s="128" t="s">
        <v>86</v>
      </c>
      <c r="E8" s="128" t="s">
        <v>81</v>
      </c>
      <c r="F8" s="128" t="s">
        <v>10</v>
      </c>
      <c r="G8" s="128" t="s">
        <v>101</v>
      </c>
      <c r="H8" s="130" t="s">
        <v>102</v>
      </c>
    </row>
    <row r="9" spans="1:8" ht="15.75" customHeight="1" x14ac:dyDescent="0.25">
      <c r="A9" s="129">
        <v>1</v>
      </c>
      <c r="B9" s="134">
        <v>2000029309</v>
      </c>
      <c r="C9" s="134" t="s">
        <v>89</v>
      </c>
      <c r="D9" s="225" t="s">
        <v>87</v>
      </c>
      <c r="E9" s="140">
        <v>1E-4</v>
      </c>
      <c r="F9" s="128" t="s">
        <v>82</v>
      </c>
      <c r="G9" s="138"/>
      <c r="H9" s="131"/>
    </row>
    <row r="10" spans="1:8" x14ac:dyDescent="0.25">
      <c r="A10" s="129">
        <v>2</v>
      </c>
      <c r="B10" s="134">
        <v>2000029650</v>
      </c>
      <c r="C10" s="134" t="s">
        <v>90</v>
      </c>
      <c r="D10" s="226"/>
      <c r="E10" s="140">
        <v>2E-3</v>
      </c>
      <c r="F10" s="128" t="s">
        <v>82</v>
      </c>
      <c r="G10" s="138"/>
      <c r="H10" s="131"/>
    </row>
    <row r="11" spans="1:8" x14ac:dyDescent="0.25">
      <c r="A11" s="129">
        <v>3</v>
      </c>
      <c r="B11" s="134">
        <v>2000249397</v>
      </c>
      <c r="C11" s="134" t="s">
        <v>91</v>
      </c>
      <c r="D11" s="226"/>
      <c r="E11" s="140">
        <v>5.0000000000000001E-3</v>
      </c>
      <c r="F11" s="128" t="s">
        <v>82</v>
      </c>
      <c r="G11" s="138"/>
      <c r="H11" s="131"/>
    </row>
    <row r="12" spans="1:8" ht="22.5" customHeight="1" x14ac:dyDescent="0.25">
      <c r="A12" s="129">
        <v>4</v>
      </c>
      <c r="B12" s="134">
        <v>2000281280</v>
      </c>
      <c r="C12" s="134" t="s">
        <v>92</v>
      </c>
      <c r="D12" s="226"/>
      <c r="E12" s="140">
        <v>0.19020000000000001</v>
      </c>
      <c r="F12" s="128" t="s">
        <v>82</v>
      </c>
      <c r="G12" s="138"/>
      <c r="H12" s="131"/>
    </row>
    <row r="13" spans="1:8" x14ac:dyDescent="0.25">
      <c r="A13" s="129">
        <v>5</v>
      </c>
      <c r="B13" s="134">
        <v>2000282516</v>
      </c>
      <c r="C13" s="134" t="s">
        <v>85</v>
      </c>
      <c r="D13" s="226"/>
      <c r="E13" s="140">
        <v>1.2270000000000001</v>
      </c>
      <c r="F13" s="128" t="s">
        <v>82</v>
      </c>
      <c r="G13" s="138"/>
      <c r="H13" s="131"/>
    </row>
    <row r="14" spans="1:8" ht="15.75" customHeight="1" x14ac:dyDescent="0.25">
      <c r="A14" s="129">
        <v>6</v>
      </c>
      <c r="B14" s="126">
        <v>2000333523</v>
      </c>
      <c r="C14" s="126" t="s">
        <v>93</v>
      </c>
      <c r="D14" s="226"/>
      <c r="E14" s="140">
        <v>0.109</v>
      </c>
      <c r="F14" s="128" t="s">
        <v>82</v>
      </c>
      <c r="G14" s="138"/>
      <c r="H14" s="131"/>
    </row>
    <row r="15" spans="1:8" x14ac:dyDescent="0.25">
      <c r="A15" s="129">
        <v>7</v>
      </c>
      <c r="B15" s="126">
        <v>2000457757</v>
      </c>
      <c r="C15" s="126" t="s">
        <v>94</v>
      </c>
      <c r="D15" s="226"/>
      <c r="E15" s="140">
        <v>0.1681</v>
      </c>
      <c r="F15" s="128" t="s">
        <v>82</v>
      </c>
      <c r="G15" s="138"/>
      <c r="H15" s="131"/>
    </row>
    <row r="16" spans="1:8" ht="17.25" customHeight="1" x14ac:dyDescent="0.25">
      <c r="A16" s="129">
        <v>8</v>
      </c>
      <c r="B16" s="126">
        <v>2000463729</v>
      </c>
      <c r="C16" s="126" t="s">
        <v>95</v>
      </c>
      <c r="D16" s="226"/>
      <c r="E16" s="140">
        <v>0.38400000000000001</v>
      </c>
      <c r="F16" s="128" t="s">
        <v>82</v>
      </c>
      <c r="G16" s="138"/>
      <c r="H16" s="131"/>
    </row>
    <row r="17" spans="1:8" ht="31.5" x14ac:dyDescent="0.25">
      <c r="A17" s="129">
        <v>9</v>
      </c>
      <c r="B17" s="126">
        <v>2000484138</v>
      </c>
      <c r="C17" s="126" t="s">
        <v>96</v>
      </c>
      <c r="D17" s="226"/>
      <c r="E17" s="140">
        <v>10.096</v>
      </c>
      <c r="F17" s="128" t="s">
        <v>82</v>
      </c>
      <c r="G17" s="138"/>
      <c r="H17" s="131"/>
    </row>
    <row r="18" spans="1:8" ht="31.5" x14ac:dyDescent="0.25">
      <c r="A18" s="129">
        <v>10</v>
      </c>
      <c r="B18" s="126">
        <v>2000575840</v>
      </c>
      <c r="C18" s="126" t="s">
        <v>97</v>
      </c>
      <c r="D18" s="226"/>
      <c r="E18" s="140">
        <v>6.1999999999999998E-3</v>
      </c>
      <c r="F18" s="128" t="s">
        <v>82</v>
      </c>
      <c r="G18" s="138"/>
      <c r="H18" s="131"/>
    </row>
    <row r="19" spans="1:8" x14ac:dyDescent="0.25">
      <c r="A19" s="129">
        <v>11</v>
      </c>
      <c r="B19" s="126">
        <v>2000627193</v>
      </c>
      <c r="C19" s="126" t="s">
        <v>98</v>
      </c>
      <c r="D19" s="226"/>
      <c r="E19" s="140">
        <v>1.81</v>
      </c>
      <c r="F19" s="128" t="s">
        <v>82</v>
      </c>
      <c r="G19" s="138"/>
      <c r="H19" s="131"/>
    </row>
    <row r="20" spans="1:8" ht="16.5" thickBot="1" x14ac:dyDescent="0.3">
      <c r="A20" s="129">
        <v>12</v>
      </c>
      <c r="B20" s="132">
        <v>2000627194</v>
      </c>
      <c r="C20" s="132" t="s">
        <v>99</v>
      </c>
      <c r="D20" s="226"/>
      <c r="E20" s="141">
        <v>0.19400000000000001</v>
      </c>
      <c r="F20" s="135" t="s">
        <v>82</v>
      </c>
      <c r="G20" s="139"/>
      <c r="H20" s="133"/>
    </row>
    <row r="21" spans="1:8" ht="30" customHeight="1" thickBot="1" x14ac:dyDescent="0.3">
      <c r="A21" s="206" t="s">
        <v>84</v>
      </c>
      <c r="B21" s="207"/>
      <c r="C21" s="208"/>
      <c r="D21" s="208"/>
      <c r="E21" s="136">
        <f>SUM(E9:E20)</f>
        <v>14.191600000000001</v>
      </c>
      <c r="F21" s="137" t="s">
        <v>82</v>
      </c>
      <c r="G21" s="209">
        <f>SUM(H9:H20)</f>
        <v>0</v>
      </c>
      <c r="H21" s="210"/>
    </row>
  </sheetData>
  <mergeCells count="14">
    <mergeCell ref="G6:H6"/>
    <mergeCell ref="A21:D21"/>
    <mergeCell ref="G21:H21"/>
    <mergeCell ref="A1:H1"/>
    <mergeCell ref="D2:F2"/>
    <mergeCell ref="A3:F3"/>
    <mergeCell ref="A4:F4"/>
    <mergeCell ref="A5:F5"/>
    <mergeCell ref="A6:F6"/>
    <mergeCell ref="G3:H3"/>
    <mergeCell ref="G4:H4"/>
    <mergeCell ref="G5:H5"/>
    <mergeCell ref="D9:D20"/>
    <mergeCell ref="A7:H7"/>
  </mergeCells>
  <pageMargins left="0" right="0" top="0" bottom="0" header="0" footer="0"/>
  <pageSetup paperSize="8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масло</vt:lpstr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Чивиков Дмитрий Анатольевич</dc:creator>
  <cp:lastModifiedBy>Вишневская Алена Алексеевна \ Alena Vishnevskaia</cp:lastModifiedBy>
  <cp:lastPrinted>2026-10-23T05:05:45Z</cp:lastPrinted>
  <dcterms:created xsi:type="dcterms:W3CDTF">2015-12-21T06:30:07Z</dcterms:created>
  <dcterms:modified xsi:type="dcterms:W3CDTF">2026-10-26T04:50:18Z</dcterms:modified>
</cp:coreProperties>
</file>