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Сектор услуг\13 Реализация АНвОД\07 ЭТП Актив\Аукционы ЭТП АКТИВ 2026\07_АСУТП\"/>
    </mc:Choice>
  </mc:AlternateContent>
  <bookViews>
    <workbookView xWindow="-105" yWindow="-105" windowWidth="23250" windowHeight="12570"/>
  </bookViews>
  <sheets>
    <sheet name="Лист1" sheetId="1" r:id="rId1"/>
  </sheets>
  <calcPr calcId="162913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H15" i="1" l="1"/>
  <c r="G15" i="1"/>
  <c r="F3" i="1"/>
  <c r="F4" i="1"/>
  <c r="F5" i="1"/>
  <c r="F6" i="1"/>
  <c r="F7" i="1"/>
  <c r="F8" i="1"/>
  <c r="F9" i="1"/>
  <c r="F10" i="1"/>
  <c r="F11" i="1"/>
  <c r="F12" i="1"/>
  <c r="F13" i="1"/>
  <c r="F14" i="1"/>
  <c r="F2" i="1"/>
  <c r="H3" i="1" l="1"/>
  <c r="H4" i="1"/>
  <c r="H5" i="1"/>
  <c r="H6" i="1"/>
  <c r="H7" i="1"/>
  <c r="H8" i="1"/>
  <c r="H9" i="1"/>
  <c r="H10" i="1"/>
  <c r="H11" i="1"/>
  <c r="H12" i="1"/>
  <c r="H13" i="1"/>
  <c r="H14" i="1"/>
  <c r="H2" i="1"/>
</calcChain>
</file>

<file path=xl/sharedStrings.xml><?xml version="1.0" encoding="utf-8"?>
<sst xmlns="http://schemas.openxmlformats.org/spreadsheetml/2006/main" count="34" uniqueCount="22">
  <si>
    <t>Материал</t>
  </si>
  <si>
    <t>Наименование материала</t>
  </si>
  <si>
    <t>БЕИ</t>
  </si>
  <si>
    <t>Общий запас</t>
  </si>
  <si>
    <t>ШТ</t>
  </si>
  <si>
    <t>№ п/п</t>
  </si>
  <si>
    <t>Цена за ед. без ндс</t>
  </si>
  <si>
    <t>Стартовая стоимость, руб. с ндс</t>
  </si>
  <si>
    <t>Стоимость, руб. без ндс</t>
  </si>
  <si>
    <t>@МОДУЛЬ HIGH WAY INTERFASE MODUL</t>
  </si>
  <si>
    <t>БЛОК SIEMENS SITOP PSU100S 6EP1332-2BA20</t>
  </si>
  <si>
    <t>МОДУЛЬ QUINT-ORING24DC/2*10/1*20 2320173</t>
  </si>
  <si>
    <t>МОДУЛЬ РЕЛЕ PLC-RSC-230UC/21 230В</t>
  </si>
  <si>
    <t>МОДУЛЬ РЕЛЕ PLC-RSC-230UC/21-21 230В</t>
  </si>
  <si>
    <t>МОДУЛЬ СМ1243-5 6GK7243-5DX30-0XE0</t>
  </si>
  <si>
    <t>ОГРАНИЧИТЕЛЬ SIEMENS 3RT2916-1BB00</t>
  </si>
  <si>
    <t>ПРЕОБРАЗОВАТЕЛЬ E1000-0037T3 EURA DRIVES</t>
  </si>
  <si>
    <t>ПРЕОБРАЗОВАТЕЛЬ E1000-0075T3 EURA DRIVES</t>
  </si>
  <si>
    <t>ПРЕОБРАЗОВАТЕЛЬ FR-A840-00023-E2-60</t>
  </si>
  <si>
    <t>ПРЕОБРАЗОВАТЕЛЬ MR-J4-70B-RJ</t>
  </si>
  <si>
    <t>ПРЕОБРАЗОВАТЕЛЬ V1000 CIMR-VС4А0001BAA</t>
  </si>
  <si>
    <t>ПРЕОБРАЗОВАТЕЛЬ ЕП34С-0-5А-0-5МА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</si>
</sst>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3" borderId="1" xfId="0" applyFill="1" applyBorder="1"/>
    <xf numFmtId="0" fontId="1" fillId="2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K9" sqref="K9"/>
    </sheetView>
  </sheetViews>
  <sheetFormatPr defaultRowHeight="15" x14ac:dyDescent="0.25"/>
  <cols>
    <col min="1" max="1" width="7.28515625" customWidth="1"/>
    <col min="2" max="2" width="10.42578125" customWidth="1"/>
    <col min="3" max="3" width="48" customWidth="1"/>
    <col min="4" max="4" width="4.42578125" customWidth="1"/>
    <col min="5" max="5" width="12.140625" customWidth="1"/>
    <col min="6" max="6" width="9.85546875" customWidth="1"/>
    <col min="7" max="7" width="12" customWidth="1"/>
    <col min="8" max="8" width="14.5703125" customWidth="1"/>
  </cols>
  <sheetData>
    <row r="1" spans="1:8" s="1" customFormat="1" ht="45" x14ac:dyDescent="0.25">
      <c r="A1" s="2" t="s">
        <v>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6</v>
      </c>
      <c r="G1" s="2" t="s">
        <v>8</v>
      </c>
      <c r="H1" s="2" t="s">
        <v>7</v>
      </c>
    </row>
    <row r="2" spans="1:8" x14ac:dyDescent="0.25">
      <c r="A2" s="3">
        <v>1</v>
      </c>
      <c r="B2" s="5">
        <v>5000088253</v>
      </c>
      <c r="C2" s="5" t="s">
        <v>9</v>
      </c>
      <c r="D2" s="4" t="s">
        <v>4</v>
      </c>
      <c r="E2" s="5">
        <v>2</v>
      </c>
      <c r="F2" s="5">
        <f>G2/E2</f>
        <v>110842.825</v>
      </c>
      <c r="G2" s="7">
        <v>221685.65</v>
      </c>
      <c r="H2" s="9">
        <f>G2*1.22</f>
        <v>270456.49299999996</v>
      </c>
    </row>
    <row r="3" spans="1:8" x14ac:dyDescent="0.25">
      <c r="A3" s="3">
        <v>2</v>
      </c>
      <c r="B3" s="6">
        <v>2000378942</v>
      </c>
      <c r="C3" s="6" t="s">
        <v>10</v>
      </c>
      <c r="D3" s="4" t="s">
        <v>4</v>
      </c>
      <c r="E3" s="6">
        <v>7</v>
      </c>
      <c r="F3" s="5">
        <f t="shared" ref="F3:F14" si="0">G3/E3</f>
        <v>3529.7485714285717</v>
      </c>
      <c r="G3" s="8">
        <v>24708.240000000002</v>
      </c>
      <c r="H3" s="9">
        <f t="shared" ref="H3:H14" si="1">G3*1.22</f>
        <v>30144.052800000001</v>
      </c>
    </row>
    <row r="4" spans="1:8" x14ac:dyDescent="0.25">
      <c r="A4" s="3">
        <v>3</v>
      </c>
      <c r="B4" s="5">
        <v>2000536631</v>
      </c>
      <c r="C4" s="5" t="s">
        <v>11</v>
      </c>
      <c r="D4" s="4" t="s">
        <v>4</v>
      </c>
      <c r="E4" s="5">
        <v>1</v>
      </c>
      <c r="F4" s="5">
        <f t="shared" si="0"/>
        <v>37881</v>
      </c>
      <c r="G4" s="7">
        <v>37881</v>
      </c>
      <c r="H4" s="9">
        <f t="shared" si="1"/>
        <v>46214.82</v>
      </c>
    </row>
    <row r="5" spans="1:8" x14ac:dyDescent="0.25">
      <c r="A5" s="3">
        <v>4</v>
      </c>
      <c r="B5" s="6">
        <v>2000535672</v>
      </c>
      <c r="C5" s="6" t="s">
        <v>12</v>
      </c>
      <c r="D5" s="4" t="s">
        <v>4</v>
      </c>
      <c r="E5" s="6">
        <v>70</v>
      </c>
      <c r="F5" s="5">
        <f t="shared" si="0"/>
        <v>20.497999999999998</v>
      </c>
      <c r="G5" s="8">
        <v>1434.86</v>
      </c>
      <c r="H5" s="9">
        <f t="shared" si="1"/>
        <v>1750.5291999999999</v>
      </c>
    </row>
    <row r="6" spans="1:8" x14ac:dyDescent="0.25">
      <c r="A6" s="3">
        <v>5</v>
      </c>
      <c r="B6" s="5">
        <v>2000535671</v>
      </c>
      <c r="C6" s="5" t="s">
        <v>13</v>
      </c>
      <c r="D6" s="4" t="s">
        <v>4</v>
      </c>
      <c r="E6" s="5">
        <v>13</v>
      </c>
      <c r="F6" s="5">
        <f t="shared" si="0"/>
        <v>159.51923076923077</v>
      </c>
      <c r="G6" s="7">
        <v>2073.75</v>
      </c>
      <c r="H6" s="9">
        <f t="shared" si="1"/>
        <v>2529.9749999999999</v>
      </c>
    </row>
    <row r="7" spans="1:8" x14ac:dyDescent="0.25">
      <c r="A7" s="3">
        <v>6</v>
      </c>
      <c r="B7" s="6">
        <v>2000379015</v>
      </c>
      <c r="C7" s="6" t="s">
        <v>14</v>
      </c>
      <c r="D7" s="4" t="s">
        <v>4</v>
      </c>
      <c r="E7" s="6">
        <v>1</v>
      </c>
      <c r="F7" s="5">
        <f t="shared" si="0"/>
        <v>45662.52</v>
      </c>
      <c r="G7" s="8">
        <v>45662.52</v>
      </c>
      <c r="H7" s="9">
        <f t="shared" si="1"/>
        <v>55708.274399999995</v>
      </c>
    </row>
    <row r="8" spans="1:8" x14ac:dyDescent="0.25">
      <c r="A8" s="3">
        <v>7</v>
      </c>
      <c r="B8" s="5">
        <v>2000878912</v>
      </c>
      <c r="C8" s="5" t="s">
        <v>15</v>
      </c>
      <c r="D8" s="4" t="s">
        <v>4</v>
      </c>
      <c r="E8" s="5">
        <v>3</v>
      </c>
      <c r="F8" s="5">
        <f t="shared" si="0"/>
        <v>520</v>
      </c>
      <c r="G8" s="7">
        <v>1560</v>
      </c>
      <c r="H8" s="9">
        <f t="shared" si="1"/>
        <v>1903.2</v>
      </c>
    </row>
    <row r="9" spans="1:8" x14ac:dyDescent="0.25">
      <c r="A9" s="3">
        <v>8</v>
      </c>
      <c r="B9" s="6">
        <v>2000857380</v>
      </c>
      <c r="C9" s="6" t="s">
        <v>16</v>
      </c>
      <c r="D9" s="4" t="s">
        <v>4</v>
      </c>
      <c r="E9" s="6">
        <v>1</v>
      </c>
      <c r="F9" s="5">
        <f t="shared" si="0"/>
        <v>36650.480000000003</v>
      </c>
      <c r="G9" s="8">
        <v>36650.480000000003</v>
      </c>
      <c r="H9" s="9">
        <f t="shared" si="1"/>
        <v>44713.585600000006</v>
      </c>
    </row>
    <row r="10" spans="1:8" x14ac:dyDescent="0.25">
      <c r="A10" s="3">
        <v>9</v>
      </c>
      <c r="B10" s="5">
        <v>2000857381</v>
      </c>
      <c r="C10" s="5" t="s">
        <v>17</v>
      </c>
      <c r="D10" s="4" t="s">
        <v>4</v>
      </c>
      <c r="E10" s="5">
        <v>1</v>
      </c>
      <c r="F10" s="5">
        <f t="shared" si="0"/>
        <v>29300</v>
      </c>
      <c r="G10" s="7">
        <v>29300</v>
      </c>
      <c r="H10" s="9">
        <f t="shared" si="1"/>
        <v>35746</v>
      </c>
    </row>
    <row r="11" spans="1:8" x14ac:dyDescent="0.25">
      <c r="A11" s="3">
        <v>10</v>
      </c>
      <c r="B11" s="6">
        <v>2000814311</v>
      </c>
      <c r="C11" s="6" t="s">
        <v>18</v>
      </c>
      <c r="D11" s="4" t="s">
        <v>4</v>
      </c>
      <c r="E11" s="6">
        <v>1</v>
      </c>
      <c r="F11" s="5">
        <f t="shared" si="0"/>
        <v>199000</v>
      </c>
      <c r="G11" s="8">
        <v>199000</v>
      </c>
      <c r="H11" s="9">
        <f t="shared" si="1"/>
        <v>242780</v>
      </c>
    </row>
    <row r="12" spans="1:8" x14ac:dyDescent="0.25">
      <c r="A12" s="3">
        <v>11</v>
      </c>
      <c r="B12" s="5">
        <v>2000814316</v>
      </c>
      <c r="C12" s="5" t="s">
        <v>19</v>
      </c>
      <c r="D12" s="4" t="s">
        <v>4</v>
      </c>
      <c r="E12" s="5">
        <v>1</v>
      </c>
      <c r="F12" s="5">
        <f t="shared" si="0"/>
        <v>91031.27</v>
      </c>
      <c r="G12" s="7">
        <v>91031.27</v>
      </c>
      <c r="H12" s="9">
        <f t="shared" si="1"/>
        <v>111058.14940000001</v>
      </c>
    </row>
    <row r="13" spans="1:8" x14ac:dyDescent="0.25">
      <c r="A13" s="3">
        <v>12</v>
      </c>
      <c r="B13" s="6">
        <v>2000857382</v>
      </c>
      <c r="C13" s="6" t="s">
        <v>20</v>
      </c>
      <c r="D13" s="4" t="s">
        <v>4</v>
      </c>
      <c r="E13" s="6">
        <v>1</v>
      </c>
      <c r="F13" s="5">
        <f t="shared" si="0"/>
        <v>51605.19</v>
      </c>
      <c r="G13" s="8">
        <v>51605.19</v>
      </c>
      <c r="H13" s="9">
        <f t="shared" si="1"/>
        <v>62958.3318</v>
      </c>
    </row>
    <row r="14" spans="1:8" x14ac:dyDescent="0.25">
      <c r="A14" s="3">
        <v>13</v>
      </c>
      <c r="B14" s="5">
        <v>2000631602</v>
      </c>
      <c r="C14" s="5" t="s">
        <v>21</v>
      </c>
      <c r="D14" s="4" t="s">
        <v>4</v>
      </c>
      <c r="E14" s="5">
        <v>10</v>
      </c>
      <c r="F14" s="5">
        <f t="shared" si="0"/>
        <v>413.17600000000004</v>
      </c>
      <c r="G14" s="7">
        <v>4131.76</v>
      </c>
      <c r="H14" s="9">
        <f t="shared" si="1"/>
        <v>5040.7471999999998</v>
      </c>
    </row>
    <row r="15" spans="1:8" x14ac:dyDescent="0.25">
      <c r="A15" s="3"/>
      <c r="B15" s="3"/>
      <c r="C15" s="3"/>
      <c r="D15" s="3"/>
      <c r="E15" s="3">
        <f>SUM(E2:E14)</f>
        <v>112</v>
      </c>
      <c r="F15" s="3"/>
      <c r="G15" s="9">
        <f>SUM(G2:G14)</f>
        <v>746724.72</v>
      </c>
      <c r="H15" s="9">
        <f>SUM(H2:H14)</f>
        <v>911004.15839999996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AO SUEK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Осипенкова Юлия Валерьевна \ Iuliia Osipenkova</dc:creator>
  <cp:lastModifiedBy>Агеева Наталья Владимировна \ Natalia Ageeva</cp:lastModifiedBy>
  <cp:lastPrinted>2026-07-06T08:36:41Z</cp:lastPrinted>
  <dcterms:created xsi:type="dcterms:W3CDTF">2026-06-18T10:22:54Z</dcterms:created>
  <dcterms:modified xsi:type="dcterms:W3CDTF">2026-07-06T09:29:52Z</dcterms:modified>
</cp:coreProperties>
</file>